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aculty Senate\Budget priority\"/>
    </mc:Choice>
  </mc:AlternateContent>
  <bookViews>
    <workbookView xWindow="0" yWindow="0" windowWidth="23040" windowHeight="10836"/>
  </bookViews>
  <sheets>
    <sheet name="Working for Jeff" sheetId="1" r:id="rId1"/>
  </sheets>
  <definedNames>
    <definedName name="_xlnm.Print_Area" localSheetId="0">'Working for Jeff'!$A$1:$M$328</definedName>
    <definedName name="_xlnm.Print_Titles" localSheetId="0">'Working for Jeff'!$1:$1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245" i="1"/>
  <c r="K327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24" i="1"/>
  <c r="K25" i="1"/>
  <c r="K26" i="1"/>
  <c r="K27" i="1"/>
  <c r="K28" i="1"/>
  <c r="K30" i="1"/>
  <c r="K31" i="1"/>
  <c r="K32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J267" i="1"/>
  <c r="J246" i="1"/>
  <c r="J327" i="1"/>
  <c r="K266" i="1" l="1"/>
  <c r="K33" i="1"/>
  <c r="K251" i="1"/>
  <c r="K246" i="1" l="1"/>
  <c r="K328" i="1" s="1"/>
  <c r="K267" i="1"/>
</calcChain>
</file>

<file path=xl/sharedStrings.xml><?xml version="1.0" encoding="utf-8"?>
<sst xmlns="http://schemas.openxmlformats.org/spreadsheetml/2006/main" count="3840" uniqueCount="1418">
  <si>
    <t>ORGN LEVEL 2</t>
  </si>
  <si>
    <t>ORGN LEVEL 4</t>
  </si>
  <si>
    <t>ORGANIZATION_LEVEL_5</t>
  </si>
  <si>
    <t>ORGANIZATION_DESC_5</t>
  </si>
  <si>
    <t>ORGN LEVEL 7</t>
  </si>
  <si>
    <t>ORGANIZATION DESC 7</t>
  </si>
  <si>
    <t>POSITION</t>
  </si>
  <si>
    <t>Title</t>
  </si>
  <si>
    <t>Name</t>
  </si>
  <si>
    <t>Annual Salary</t>
  </si>
  <si>
    <t>Updated Annual Salary</t>
  </si>
  <si>
    <t>Roll Ind</t>
  </si>
  <si>
    <t>Acct</t>
  </si>
  <si>
    <t>Pgm</t>
  </si>
  <si>
    <t>%</t>
  </si>
  <si>
    <t>PV</t>
  </si>
  <si>
    <t>COLA</t>
  </si>
  <si>
    <t>THA55</t>
  </si>
  <si>
    <t>Theatre Arts</t>
  </si>
  <si>
    <t>233205</t>
  </si>
  <si>
    <t>R/E Theatre Productions</t>
  </si>
  <si>
    <t>P89704</t>
  </si>
  <si>
    <t>Costumer Stipend</t>
  </si>
  <si>
    <t>Denman, Janet S.</t>
  </si>
  <si>
    <t>C</t>
  </si>
  <si>
    <t>611100</t>
  </si>
  <si>
    <t>10005</t>
  </si>
  <si>
    <t>CECS</t>
  </si>
  <si>
    <t>CSE55</t>
  </si>
  <si>
    <t>Computer Engineering</t>
  </si>
  <si>
    <t>282510</t>
  </si>
  <si>
    <t>Cyber Security Online Program</t>
  </si>
  <si>
    <t>P88962</t>
  </si>
  <si>
    <t>Cyber Security/Boffin Factory</t>
  </si>
  <si>
    <t>Kijowski, Matthew E.</t>
  </si>
  <si>
    <t>Z</t>
  </si>
  <si>
    <t>BF</t>
  </si>
  <si>
    <t>BSV5</t>
  </si>
  <si>
    <t>PUR55</t>
  </si>
  <si>
    <t>Purchasing Department</t>
  </si>
  <si>
    <t>215160</t>
  </si>
  <si>
    <t>P88912</t>
  </si>
  <si>
    <t>Branding Initiative Stipend</t>
  </si>
  <si>
    <t>Dalton, Edward F.</t>
  </si>
  <si>
    <t>60005</t>
  </si>
  <si>
    <t>P89701</t>
  </si>
  <si>
    <t>Admin for special theatre prod</t>
  </si>
  <si>
    <t>Deschler, Victoria</t>
  </si>
  <si>
    <t>P89702</t>
  </si>
  <si>
    <t>Assoc Production Manager</t>
  </si>
  <si>
    <t>Judge, Timothy C.</t>
  </si>
  <si>
    <t>YT</t>
  </si>
  <si>
    <t>YT95</t>
  </si>
  <si>
    <t>YT952</t>
  </si>
  <si>
    <t>Other Miscellaneous</t>
  </si>
  <si>
    <t>291423</t>
  </si>
  <si>
    <t>Unclassified Staff Advisory Council</t>
  </si>
  <si>
    <t>P89697</t>
  </si>
  <si>
    <t>Unclassified Staff - USAC</t>
  </si>
  <si>
    <t>Hensley, Jerry A.</t>
  </si>
  <si>
    <t>611105</t>
  </si>
  <si>
    <t>P89689</t>
  </si>
  <si>
    <t>Cox, Misty J.</t>
  </si>
  <si>
    <t>P89703</t>
  </si>
  <si>
    <t>Jackson, Jonathan R.</t>
  </si>
  <si>
    <t>P89707</t>
  </si>
  <si>
    <t>Skira, Aaron M.</t>
  </si>
  <si>
    <t>CI</t>
  </si>
  <si>
    <t>VPCI</t>
  </si>
  <si>
    <t>VPCIA</t>
  </si>
  <si>
    <t>AP-Associate Provost</t>
  </si>
  <si>
    <t>213014</t>
  </si>
  <si>
    <t>P89391</t>
  </si>
  <si>
    <t>EAB SSC Liaison</t>
  </si>
  <si>
    <t>Hockaday, Linda M.</t>
  </si>
  <si>
    <t>EM</t>
  </si>
  <si>
    <t>VPEM</t>
  </si>
  <si>
    <t>EMD55</t>
  </si>
  <si>
    <t>Enrollment Management Division</t>
  </si>
  <si>
    <t>211170</t>
  </si>
  <si>
    <t>Enroll Processing and Financial Aid</t>
  </si>
  <si>
    <t>P88835</t>
  </si>
  <si>
    <t>PPY Implementation Stipend</t>
  </si>
  <si>
    <t>Rouhier, Andrew M.</t>
  </si>
  <si>
    <t>50005</t>
  </si>
  <si>
    <t>ENHS</t>
  </si>
  <si>
    <t>ENHS5</t>
  </si>
  <si>
    <t>Environmental Health &amp; Safety</t>
  </si>
  <si>
    <t>215110</t>
  </si>
  <si>
    <t>P88851</t>
  </si>
  <si>
    <t>Radiation Compliance Officer</t>
  </si>
  <si>
    <t>Palmer, William D.</t>
  </si>
  <si>
    <t>70005</t>
  </si>
  <si>
    <t>ULIB</t>
  </si>
  <si>
    <t>ULIBA</t>
  </si>
  <si>
    <t>Library Administration</t>
  </si>
  <si>
    <t>290000</t>
  </si>
  <si>
    <t>University Libraries-Administration</t>
  </si>
  <si>
    <t>P89388</t>
  </si>
  <si>
    <t>Interim Assoc Univ Librarian</t>
  </si>
  <si>
    <t>Polanka, Sue M.</t>
  </si>
  <si>
    <t>40010</t>
  </si>
  <si>
    <t>PR</t>
  </si>
  <si>
    <t>PR55</t>
  </si>
  <si>
    <t>PRA55</t>
  </si>
  <si>
    <t>President Administration</t>
  </si>
  <si>
    <t>210700</t>
  </si>
  <si>
    <t>President</t>
  </si>
  <si>
    <t>P86264</t>
  </si>
  <si>
    <t>Uncls Staff Stipnd-Speech wrtg</t>
  </si>
  <si>
    <t>Patton, Kim M.</t>
  </si>
  <si>
    <t>RG</t>
  </si>
  <si>
    <t>VPRG</t>
  </si>
  <si>
    <t>GRD55</t>
  </si>
  <si>
    <t>Graduate School</t>
  </si>
  <si>
    <t>217200</t>
  </si>
  <si>
    <t>P88853</t>
  </si>
  <si>
    <t>CRM Program Manager</t>
  </si>
  <si>
    <t>Champagne, Jason E.</t>
  </si>
  <si>
    <t>40005</t>
  </si>
  <si>
    <t>P88846</t>
  </si>
  <si>
    <t>CRM Implementation Stipend</t>
  </si>
  <si>
    <t>McCamis, Jennifer L.</t>
  </si>
  <si>
    <t>CECS5</t>
  </si>
  <si>
    <t>College of Eng &amp; Computer Sci Admin</t>
  </si>
  <si>
    <t>280036</t>
  </si>
  <si>
    <t>Minority Engineering Program</t>
  </si>
  <si>
    <t>P88849</t>
  </si>
  <si>
    <t>College Min Engineering Prgm</t>
  </si>
  <si>
    <t>Bourne, Anthony L.</t>
  </si>
  <si>
    <t>MA</t>
  </si>
  <si>
    <t>VPMA</t>
  </si>
  <si>
    <t>PCP55</t>
  </si>
  <si>
    <t>PreCollege Programs</t>
  </si>
  <si>
    <t>213604</t>
  </si>
  <si>
    <t>PreCollege Workshop</t>
  </si>
  <si>
    <t>P89385</t>
  </si>
  <si>
    <t>Stipend for PreCollege</t>
  </si>
  <si>
    <t>Radford, Debra D.</t>
  </si>
  <si>
    <t>30020</t>
  </si>
  <si>
    <t>FPM5</t>
  </si>
  <si>
    <t>FPM55</t>
  </si>
  <si>
    <t>Facilities Planning</t>
  </si>
  <si>
    <t>215040</t>
  </si>
  <si>
    <t>Planning and Architecture</t>
  </si>
  <si>
    <t>P89392</t>
  </si>
  <si>
    <t>Interim Exec Dir for Fac Plan</t>
  </si>
  <si>
    <t>Morgan-Elliott, Wende L.</t>
  </si>
  <si>
    <t>CEHS</t>
  </si>
  <si>
    <t>CEHSA</t>
  </si>
  <si>
    <t>College of Educ &amp; Human Svcs Admin</t>
  </si>
  <si>
    <t>250016</t>
  </si>
  <si>
    <t>Watson  Kevin</t>
  </si>
  <si>
    <t>P89684</t>
  </si>
  <si>
    <t>Business Manager Stipend</t>
  </si>
  <si>
    <t>Watson, Kevin G.</t>
  </si>
  <si>
    <t>P88848</t>
  </si>
  <si>
    <t>Dir. Procure &amp; Contracts</t>
  </si>
  <si>
    <t>Harris, Gheretta R.</t>
  </si>
  <si>
    <t>P89397</t>
  </si>
  <si>
    <t>Interim University Librarian</t>
  </si>
  <si>
    <t>Shellabarger, Sheila G.</t>
  </si>
  <si>
    <t>Main  Unclassified</t>
  </si>
  <si>
    <t>291424</t>
  </si>
  <si>
    <t>Classified Staff Advisory Council</t>
  </si>
  <si>
    <t>P89531</t>
  </si>
  <si>
    <t>Classified Stipend-CSAC</t>
  </si>
  <si>
    <t>Fortener, Thomas A.</t>
  </si>
  <si>
    <t>612100</t>
  </si>
  <si>
    <t>P89885</t>
  </si>
  <si>
    <t>Banker, Dawn M.</t>
  </si>
  <si>
    <t>P89884</t>
  </si>
  <si>
    <t>Fullenkamp, Ryan L.</t>
  </si>
  <si>
    <t>Main Classified</t>
  </si>
  <si>
    <t>ENG55</t>
  </si>
  <si>
    <t>English Language &amp; Literatures</t>
  </si>
  <si>
    <t>231804</t>
  </si>
  <si>
    <t>Speak Test</t>
  </si>
  <si>
    <t>P89783</t>
  </si>
  <si>
    <t>ESL Director</t>
  </si>
  <si>
    <t>Rubin, Robert E.</t>
  </si>
  <si>
    <t>614100</t>
  </si>
  <si>
    <t>P88919</t>
  </si>
  <si>
    <t>Cyber Security stipend</t>
  </si>
  <si>
    <t>Saunders, Vance M.</t>
  </si>
  <si>
    <t>HST55</t>
  </si>
  <si>
    <t>History</t>
  </si>
  <si>
    <t>232400</t>
  </si>
  <si>
    <t>P89466</t>
  </si>
  <si>
    <t>Stipend-Dir Public Hist Prog</t>
  </si>
  <si>
    <t>Swanson, Drew A.</t>
  </si>
  <si>
    <t>233200</t>
  </si>
  <si>
    <t>P89814</t>
  </si>
  <si>
    <t>Coordinator Motion Pictures</t>
  </si>
  <si>
    <t>Richter, Nicole M.</t>
  </si>
  <si>
    <t>P89190</t>
  </si>
  <si>
    <t>Head of Acting</t>
  </si>
  <si>
    <t>Cromer, Bruce B.</t>
  </si>
  <si>
    <t>P86270</t>
  </si>
  <si>
    <t>Area Coord Design/Technology</t>
  </si>
  <si>
    <t>Knauert Lavarnway, Pam</t>
  </si>
  <si>
    <t>P89748</t>
  </si>
  <si>
    <t>Coordinator of Dance</t>
  </si>
  <si>
    <t>McWilliams, Teressa</t>
  </si>
  <si>
    <t>231800</t>
  </si>
  <si>
    <t>English</t>
  </si>
  <si>
    <t>P89758</t>
  </si>
  <si>
    <t>Director of ILA</t>
  </si>
  <si>
    <t>Lamping, Sally A.</t>
  </si>
  <si>
    <t>ABS55</t>
  </si>
  <si>
    <t>Applied Behavioral Sciences</t>
  </si>
  <si>
    <t>233000</t>
  </si>
  <si>
    <t>P89996</t>
  </si>
  <si>
    <t>Director, ABS</t>
  </si>
  <si>
    <t>Bergdahl, Jacqueline A.</t>
  </si>
  <si>
    <t>SOW55</t>
  </si>
  <si>
    <t>Social Work</t>
  </si>
  <si>
    <t>232500</t>
  </si>
  <si>
    <t>P88941</t>
  </si>
  <si>
    <t>MASW Progam Director</t>
  </si>
  <si>
    <t>Bhandari, Shreya S.</t>
  </si>
  <si>
    <t>MOL55</t>
  </si>
  <si>
    <t>Modern Languages</t>
  </si>
  <si>
    <t>232000</t>
  </si>
  <si>
    <t>P88916</t>
  </si>
  <si>
    <t>Faculty Stipend Academic</t>
  </si>
  <si>
    <t>Bonch Reeves, Ksenia</t>
  </si>
  <si>
    <t>CONH</t>
  </si>
  <si>
    <t>CONHT</t>
  </si>
  <si>
    <t>College of Nursing&amp; Health Teaching</t>
  </si>
  <si>
    <t>214100</t>
  </si>
  <si>
    <t>CONH Faculty</t>
  </si>
  <si>
    <t>P88946</t>
  </si>
  <si>
    <t>Assoc Dir Nurse Education Conc</t>
  </si>
  <si>
    <t>Holland, Cindra S.</t>
  </si>
  <si>
    <t>WMS55</t>
  </si>
  <si>
    <t>Women's Studies</t>
  </si>
  <si>
    <t>233100</t>
  </si>
  <si>
    <t>Women Gender and Sexuality Studies</t>
  </si>
  <si>
    <t>P89735</t>
  </si>
  <si>
    <t>Director, Women's Studies</t>
  </si>
  <si>
    <t>Jennings, Hope E.</t>
  </si>
  <si>
    <t>P89452</t>
  </si>
  <si>
    <t>Assoc Dir Child Adolst Concent</t>
  </si>
  <si>
    <t>Joo, Kimberly R.</t>
  </si>
  <si>
    <t>PLS55</t>
  </si>
  <si>
    <t>Political Science</t>
  </si>
  <si>
    <t>232307</t>
  </si>
  <si>
    <t>International Studies</t>
  </si>
  <si>
    <t>P89810</t>
  </si>
  <si>
    <t>Dir International Studies Prog</t>
  </si>
  <si>
    <t>Kantha, Pramod K.</t>
  </si>
  <si>
    <t>P89879</t>
  </si>
  <si>
    <t>Assoc Chair in English Stpnd</t>
  </si>
  <si>
    <t>Milligan, Barry E.</t>
  </si>
  <si>
    <t>P89081</t>
  </si>
  <si>
    <t>BSW Program Director</t>
  </si>
  <si>
    <t>Myadze, Theresa I.</t>
  </si>
  <si>
    <t>P86227</t>
  </si>
  <si>
    <t>Assoc Dir Adlt Hlth Nsg Concnt</t>
  </si>
  <si>
    <t>Russell, Anne C.</t>
  </si>
  <si>
    <t>P89784</t>
  </si>
  <si>
    <t>Dir Grad Studies English</t>
  </si>
  <si>
    <t>Sharma, Alpana</t>
  </si>
  <si>
    <t>HUM55</t>
  </si>
  <si>
    <t>Humanities</t>
  </si>
  <si>
    <t>232900</t>
  </si>
  <si>
    <t>Humanities Program</t>
  </si>
  <si>
    <t>P89787</t>
  </si>
  <si>
    <t>Director, Humanities</t>
  </si>
  <si>
    <t>Stoker, Valerie L.</t>
  </si>
  <si>
    <t>CLS55</t>
  </si>
  <si>
    <t>Religion  Philosophy  &amp; Classics</t>
  </si>
  <si>
    <t>231709</t>
  </si>
  <si>
    <t>Liberal Studies</t>
  </si>
  <si>
    <t>P89751</t>
  </si>
  <si>
    <t>Director, Liberal Studies</t>
  </si>
  <si>
    <t>Laforse, Bruce M.</t>
  </si>
  <si>
    <t>MUS55</t>
  </si>
  <si>
    <t>Music</t>
  </si>
  <si>
    <t>231500</t>
  </si>
  <si>
    <t>P89805</t>
  </si>
  <si>
    <t>Director, Grad Studies Music</t>
  </si>
  <si>
    <t>Chaffee, Christopher L.</t>
  </si>
  <si>
    <t>P89766</t>
  </si>
  <si>
    <t>Director, TESOL</t>
  </si>
  <si>
    <t>Hall, Chris</t>
  </si>
  <si>
    <t>232300</t>
  </si>
  <si>
    <t>P89769</t>
  </si>
  <si>
    <t>Dir Master's Prog Poli Science</t>
  </si>
  <si>
    <t>Luehrmann, Laura M.</t>
  </si>
  <si>
    <t>URS55</t>
  </si>
  <si>
    <t>Urban Affairs &amp; Geography</t>
  </si>
  <si>
    <t>232700</t>
  </si>
  <si>
    <t>Urban Affairs and Geography</t>
  </si>
  <si>
    <t>P89772</t>
  </si>
  <si>
    <t>MPA Program Director</t>
  </si>
  <si>
    <t>Wenning, Mary V.</t>
  </si>
  <si>
    <t>CRJ55</t>
  </si>
  <si>
    <t>Criminal Justice</t>
  </si>
  <si>
    <t>232100</t>
  </si>
  <si>
    <t>Crime and Justice Studies</t>
  </si>
  <si>
    <t>P89952</t>
  </si>
  <si>
    <t>Asst Dir, Criminal Justice</t>
  </si>
  <si>
    <t>Choudhury, Enamul H.</t>
  </si>
  <si>
    <t>P89760</t>
  </si>
  <si>
    <t>Urban University Program</t>
  </si>
  <si>
    <t>P86224</t>
  </si>
  <si>
    <t>Assoc Dir NSG Adm Concentrat</t>
  </si>
  <si>
    <t>Bashaw, Marie A.</t>
  </si>
  <si>
    <t>P86225</t>
  </si>
  <si>
    <t>Dir, Schl Nursing Concntration</t>
  </si>
  <si>
    <t>Bochenek, Jeanine M.</t>
  </si>
  <si>
    <t>P88862</t>
  </si>
  <si>
    <t>Faculty Equity Fellow Stipend</t>
  </si>
  <si>
    <t>Fowler, Barbara A.</t>
  </si>
  <si>
    <t>P88947</t>
  </si>
  <si>
    <t>Assoc Dir Psych Mental Health</t>
  </si>
  <si>
    <t>Richmond, Misty</t>
  </si>
  <si>
    <t>P86226</t>
  </si>
  <si>
    <t>Grad Dir, ACNP Concentration</t>
  </si>
  <si>
    <t>Scordo, Kristine A.</t>
  </si>
  <si>
    <t>P89499</t>
  </si>
  <si>
    <t>Grad Co-Dir, FNP Concentration</t>
  </si>
  <si>
    <t>Young, Brenda B.</t>
  </si>
  <si>
    <t>P89250</t>
  </si>
  <si>
    <t>DNP Director</t>
  </si>
  <si>
    <t>Brewer, Tracy L.</t>
  </si>
  <si>
    <t>P89460</t>
  </si>
  <si>
    <t>Dir, Grad Studies/History</t>
  </si>
  <si>
    <t>Meyer, Kathryn B.</t>
  </si>
  <si>
    <t>P89937</t>
  </si>
  <si>
    <t>Director, Criminal Justice</t>
  </si>
  <si>
    <t>Lahm, Karen F.</t>
  </si>
  <si>
    <t>231807</t>
  </si>
  <si>
    <t>R/E Project LEAP</t>
  </si>
  <si>
    <t>P89108</t>
  </si>
  <si>
    <t>Asst Director of LEAP</t>
  </si>
  <si>
    <t>Crowley, Catherine B.</t>
  </si>
  <si>
    <t>CSC55</t>
  </si>
  <si>
    <t>Computer Science</t>
  </si>
  <si>
    <t>282000</t>
  </si>
  <si>
    <t>P89058</t>
  </si>
  <si>
    <t>Dir, Data Science</t>
  </si>
  <si>
    <t>Hitzler, Pascal</t>
  </si>
  <si>
    <t>P89737</t>
  </si>
  <si>
    <t>Subban, Jennifer E.</t>
  </si>
  <si>
    <t>COSM</t>
  </si>
  <si>
    <t>CHM55</t>
  </si>
  <si>
    <t>Chemistry</t>
  </si>
  <si>
    <t>262200</t>
  </si>
  <si>
    <t>P89781</t>
  </si>
  <si>
    <t>Asst Chair, Dept of Chemistry</t>
  </si>
  <si>
    <t>Dolson, David A.</t>
  </si>
  <si>
    <t>P89521</t>
  </si>
  <si>
    <t>Director of Leap</t>
  </si>
  <si>
    <t>Horwitz, Jeannette</t>
  </si>
  <si>
    <t>VPC2</t>
  </si>
  <si>
    <t>HON55</t>
  </si>
  <si>
    <t>Honors Program</t>
  </si>
  <si>
    <t>213050</t>
  </si>
  <si>
    <t>P89458</t>
  </si>
  <si>
    <t>Director, Honors Program</t>
  </si>
  <si>
    <t>Carrafiello, Susan B.</t>
  </si>
  <si>
    <t>PVN5</t>
  </si>
  <si>
    <t>APFSA</t>
  </si>
  <si>
    <t>Assoc Prov Fac and Staff Affairs</t>
  </si>
  <si>
    <t>213200</t>
  </si>
  <si>
    <t>CTL Faculty Development</t>
  </si>
  <si>
    <t>P88923</t>
  </si>
  <si>
    <t>CTL Faculty Director</t>
  </si>
  <si>
    <t>Pollock, Sean M.</t>
  </si>
  <si>
    <t>40070</t>
  </si>
  <si>
    <t>P88963</t>
  </si>
  <si>
    <t>Online Masters Cyber Sec Coord</t>
  </si>
  <si>
    <t>P89051</t>
  </si>
  <si>
    <t>Film Comm Outreach Liaison</t>
  </si>
  <si>
    <t>Bognar, Steven</t>
  </si>
  <si>
    <t>MEG55</t>
  </si>
  <si>
    <t>Mechanical &amp; Materials Engineering</t>
  </si>
  <si>
    <t>284015</t>
  </si>
  <si>
    <t>Research-Sharmila Mukhopadhya</t>
  </si>
  <si>
    <t>P86232</t>
  </si>
  <si>
    <t>Director CENSMM</t>
  </si>
  <si>
    <t>Mukhopadhyay, Sharmila M.</t>
  </si>
  <si>
    <t>P89956</t>
  </si>
  <si>
    <t>Levine, Myron A.</t>
  </si>
  <si>
    <t>RSCB</t>
  </si>
  <si>
    <t>RSCB5</t>
  </si>
  <si>
    <t>Raj Soin College of Business Admin</t>
  </si>
  <si>
    <t>240000</t>
  </si>
  <si>
    <t>Dean's Office-Business Admin</t>
  </si>
  <si>
    <t>P88965</t>
  </si>
  <si>
    <t>Associate Dean Undergrad Progs</t>
  </si>
  <si>
    <t>Sengupta, Arijit</t>
  </si>
  <si>
    <t>LDR55</t>
  </si>
  <si>
    <t>Leadership Studies in Educ</t>
  </si>
  <si>
    <t>251519</t>
  </si>
  <si>
    <t>McNutt  Mindy</t>
  </si>
  <si>
    <t>P88926</t>
  </si>
  <si>
    <t>Dir, Curriculum &amp; Assessment</t>
  </si>
  <si>
    <t>McNutt, Mindy S.</t>
  </si>
  <si>
    <t>614200</t>
  </si>
  <si>
    <t>251525</t>
  </si>
  <si>
    <t>Noel  Daniel</t>
  </si>
  <si>
    <t>P88927</t>
  </si>
  <si>
    <t>Dir, OL Portfolio Program</t>
  </si>
  <si>
    <t>Noel, Daniel R.</t>
  </si>
  <si>
    <t>TED55</t>
  </si>
  <si>
    <t>Teacher Education</t>
  </si>
  <si>
    <t>251851</t>
  </si>
  <si>
    <t>Agiro  Christa</t>
  </si>
  <si>
    <t>P89429</t>
  </si>
  <si>
    <t>TED Prog Area Coord Stipend</t>
  </si>
  <si>
    <t>Agiro, Christa P.</t>
  </si>
  <si>
    <t>251829</t>
  </si>
  <si>
    <t>Boyd  Brian</t>
  </si>
  <si>
    <t>P89103</t>
  </si>
  <si>
    <t>Program Coord AYA Multi-Age</t>
  </si>
  <si>
    <t>Boyd, Brian T.</t>
  </si>
  <si>
    <t>251812</t>
  </si>
  <si>
    <t>Chai  Hannah</t>
  </si>
  <si>
    <t>P88937</t>
  </si>
  <si>
    <t>Co-Director, Reading Program</t>
  </si>
  <si>
    <t>Chai, Hannah H.</t>
  </si>
  <si>
    <t>251806</t>
  </si>
  <si>
    <t>Fruth  Jason</t>
  </si>
  <si>
    <t>P88969</t>
  </si>
  <si>
    <t>Co-Dir, Intervention Spec Prog</t>
  </si>
  <si>
    <t>Fruth, Jason D.</t>
  </si>
  <si>
    <t>251824</t>
  </si>
  <si>
    <t>Mosier  William</t>
  </si>
  <si>
    <t>P89104</t>
  </si>
  <si>
    <t>Program Advisor</t>
  </si>
  <si>
    <t>Mosier, William A.</t>
  </si>
  <si>
    <t>251850</t>
  </si>
  <si>
    <t>Welz  Lee</t>
  </si>
  <si>
    <t>P88997</t>
  </si>
  <si>
    <t>Stipend, Reading Program Dir</t>
  </si>
  <si>
    <t>Welz, Velvet L.</t>
  </si>
  <si>
    <t>MTH55</t>
  </si>
  <si>
    <t>Mathematics &amp; Statistics</t>
  </si>
  <si>
    <t>262815</t>
  </si>
  <si>
    <t>Research-Krishnasany Arasu</t>
  </si>
  <si>
    <t>P88986</t>
  </si>
  <si>
    <t>University Professor Stipend</t>
  </si>
  <si>
    <t>Arasu, K. T.</t>
  </si>
  <si>
    <t>20041</t>
  </si>
  <si>
    <t>232414</t>
  </si>
  <si>
    <t>Social Science Education</t>
  </si>
  <si>
    <t>P89794</t>
  </si>
  <si>
    <t>Director, Social Science Ed</t>
  </si>
  <si>
    <t>McIlvenna, Noeleen M.</t>
  </si>
  <si>
    <t>KNH55</t>
  </si>
  <si>
    <t>Kinesiology &amp; Health</t>
  </si>
  <si>
    <t>251407</t>
  </si>
  <si>
    <t>Bower  Rebekah</t>
  </si>
  <si>
    <t>P88983</t>
  </si>
  <si>
    <t>Program Dir Athletic Training</t>
  </si>
  <si>
    <t>Bower, Rebekah R.</t>
  </si>
  <si>
    <t>P89101</t>
  </si>
  <si>
    <t>Prog Area Adv for AYA Math</t>
  </si>
  <si>
    <t>P89078</t>
  </si>
  <si>
    <t>Site Coordinator</t>
  </si>
  <si>
    <t>VPMAC</t>
  </si>
  <si>
    <t>VP-Multicultural Affr &amp; Comm Engage</t>
  </si>
  <si>
    <t>218203</t>
  </si>
  <si>
    <t>Diversity &amp; Inclusion Initiatives</t>
  </si>
  <si>
    <t>P88901</t>
  </si>
  <si>
    <t>Coord Engaged Scholarship Init</t>
  </si>
  <si>
    <t>Cauley, Katherine L.</t>
  </si>
  <si>
    <t>EHS55</t>
  </si>
  <si>
    <t>Human Services</t>
  </si>
  <si>
    <t>251618</t>
  </si>
  <si>
    <t>Dunaway Barbara</t>
  </si>
  <si>
    <t>P89022</t>
  </si>
  <si>
    <t>Program Director Stipend</t>
  </si>
  <si>
    <t>Dunaway, Barbara L.</t>
  </si>
  <si>
    <t>251811</t>
  </si>
  <si>
    <t>Dunne  James</t>
  </si>
  <si>
    <t>P89025</t>
  </si>
  <si>
    <t>Dunne, James D.</t>
  </si>
  <si>
    <t>251830</t>
  </si>
  <si>
    <t>Fleming  Michelle</t>
  </si>
  <si>
    <t>P88998</t>
  </si>
  <si>
    <t>Faculty Site Coordinator Stip</t>
  </si>
  <si>
    <t>Fleming, Michelle A.</t>
  </si>
  <si>
    <t>251817</t>
  </si>
  <si>
    <t>Helms  Ronald</t>
  </si>
  <si>
    <t>P86202</t>
  </si>
  <si>
    <t>Prog Adv AYA Integrate SS</t>
  </si>
  <si>
    <t>Helms, Ronald G.</t>
  </si>
  <si>
    <t>251607</t>
  </si>
  <si>
    <t>Hill  Tara</t>
  </si>
  <si>
    <t>P88847</t>
  </si>
  <si>
    <t>Clinical Coordinator</t>
  </si>
  <si>
    <t>Hill, Tara M.</t>
  </si>
  <si>
    <t>P88924</t>
  </si>
  <si>
    <t>Site Coordinator, Milton Union</t>
  </si>
  <si>
    <t>251810</t>
  </si>
  <si>
    <t>Holbert  Romena</t>
  </si>
  <si>
    <t>P89028</t>
  </si>
  <si>
    <t>Holbert, Romena M.</t>
  </si>
  <si>
    <t>P88970</t>
  </si>
  <si>
    <t>Site coordinator - Eastmont</t>
  </si>
  <si>
    <t>251610</t>
  </si>
  <si>
    <t>Huber  Mary</t>
  </si>
  <si>
    <t>P88968</t>
  </si>
  <si>
    <t>Dir, Masters in Rehab Counsel</t>
  </si>
  <si>
    <t>Huber, Mary J.</t>
  </si>
  <si>
    <t>251418</t>
  </si>
  <si>
    <t>Jagger-Mescher  Judy</t>
  </si>
  <si>
    <t>P89040</t>
  </si>
  <si>
    <t>Dir Health Education Licensure</t>
  </si>
  <si>
    <t>Jagger-Mescher, Judy L.</t>
  </si>
  <si>
    <t>251820</t>
  </si>
  <si>
    <t>Johnson  Doris</t>
  </si>
  <si>
    <t>P88957</t>
  </si>
  <si>
    <t>Adv Early Childhood Generalist</t>
  </si>
  <si>
    <t>Johnson, Doris G.</t>
  </si>
  <si>
    <t>251411</t>
  </si>
  <si>
    <t>Khalaf  Bethany</t>
  </si>
  <si>
    <t>P88938</t>
  </si>
  <si>
    <t>Dir, Adapted Phys Ed Program</t>
  </si>
  <si>
    <t>Khalaf, Bethany L.</t>
  </si>
  <si>
    <t>251412</t>
  </si>
  <si>
    <t>Chace  Mary</t>
  </si>
  <si>
    <t>P89037</t>
  </si>
  <si>
    <t>Dir Community Health Education</t>
  </si>
  <si>
    <t>Kramer, Mary M.</t>
  </si>
  <si>
    <t>251410</t>
  </si>
  <si>
    <t>Lorson Kevin</t>
  </si>
  <si>
    <t>P89039</t>
  </si>
  <si>
    <t>Dir Phys Ed Licensure Program</t>
  </si>
  <si>
    <t>Lorson, Kevin</t>
  </si>
  <si>
    <t>251805</t>
  </si>
  <si>
    <t>R/E Reading Recovery Teacher Train</t>
  </si>
  <si>
    <t>P88976</t>
  </si>
  <si>
    <t>Program Dir, Reading Recovery</t>
  </si>
  <si>
    <t>Lyon, Anna F.</t>
  </si>
  <si>
    <t>251611</t>
  </si>
  <si>
    <t>Oswald  Gina</t>
  </si>
  <si>
    <t>P89030</t>
  </si>
  <si>
    <t>Rehab Svcs Program Director</t>
  </si>
  <si>
    <t>Oswald, Gina R.</t>
  </si>
  <si>
    <t>P89029</t>
  </si>
  <si>
    <t>Transition to Work Program</t>
  </si>
  <si>
    <t>251835</t>
  </si>
  <si>
    <t>Patel Nimisha</t>
  </si>
  <si>
    <t>P89142</t>
  </si>
  <si>
    <t>Site Liaison</t>
  </si>
  <si>
    <t>Patel, Nimisha H.</t>
  </si>
  <si>
    <t>251615</t>
  </si>
  <si>
    <t>Sabo  Carl</t>
  </si>
  <si>
    <t>P89021</t>
  </si>
  <si>
    <t>Sabo, Carl W.</t>
  </si>
  <si>
    <t>251409</t>
  </si>
  <si>
    <t>Wonders  Karen</t>
  </si>
  <si>
    <t>P89038</t>
  </si>
  <si>
    <t>Dir Sports Science Program</t>
  </si>
  <si>
    <t>Wonders, Karen Y.</t>
  </si>
  <si>
    <t>251800</t>
  </si>
  <si>
    <t>P89137</t>
  </si>
  <si>
    <t>Prgm Adv, Mod Lang &amp; Teach Ed</t>
  </si>
  <si>
    <t>Yuppa, Joseph A.</t>
  </si>
  <si>
    <t>251814</t>
  </si>
  <si>
    <t>Lyon  Anna</t>
  </si>
  <si>
    <t>P89077</t>
  </si>
  <si>
    <t>AFS55</t>
  </si>
  <si>
    <t>African &amp; African  American Studies</t>
  </si>
  <si>
    <t>230005</t>
  </si>
  <si>
    <t>African &amp; African-American Studies</t>
  </si>
  <si>
    <t>P89796</t>
  </si>
  <si>
    <t>Dir, African/American Studies</t>
  </si>
  <si>
    <t>Okia, Opolot J.</t>
  </si>
  <si>
    <t>BMB55</t>
  </si>
  <si>
    <t>Biochemistry/Molecular Biology-COSM</t>
  </si>
  <si>
    <t>262600</t>
  </si>
  <si>
    <t>Biochemistry/Molecular Biology Inst</t>
  </si>
  <si>
    <t>P88985</t>
  </si>
  <si>
    <t>Dir, BMB Masters Program</t>
  </si>
  <si>
    <t>Paietta, John V.</t>
  </si>
  <si>
    <t>P89818</t>
  </si>
  <si>
    <t>Chair, Dept of Urban Affairs</t>
  </si>
  <si>
    <t>Killian, Jerri S.</t>
  </si>
  <si>
    <t>GLY55</t>
  </si>
  <si>
    <t>Earth and Environmental Sciences</t>
  </si>
  <si>
    <t>262300</t>
  </si>
  <si>
    <t>P88888</t>
  </si>
  <si>
    <t>EES Supervisor of GTAs Stipend</t>
  </si>
  <si>
    <t>Teed, Rebecca E.</t>
  </si>
  <si>
    <t>231705</t>
  </si>
  <si>
    <t>P89847</t>
  </si>
  <si>
    <t>Chair, Religion-Philo-Classics</t>
  </si>
  <si>
    <t>Chamberlain, Mary A.</t>
  </si>
  <si>
    <t>P89009</t>
  </si>
  <si>
    <t>Chair</t>
  </si>
  <si>
    <t>Hertzler, Marie A.</t>
  </si>
  <si>
    <t>ART55</t>
  </si>
  <si>
    <t>Art &amp; Art History</t>
  </si>
  <si>
    <t>233300</t>
  </si>
  <si>
    <t>P89835</t>
  </si>
  <si>
    <t>Chair, Art &amp; Art History</t>
  </si>
  <si>
    <t>Cebulash, Glen H.</t>
  </si>
  <si>
    <t>P89844</t>
  </si>
  <si>
    <t>Chair, History</t>
  </si>
  <si>
    <t>Herringer, Carol M.</t>
  </si>
  <si>
    <t>COSMA</t>
  </si>
  <si>
    <t>College of Science &amp; Math Admin</t>
  </si>
  <si>
    <t>260010</t>
  </si>
  <si>
    <t>Microbiology/Immunology Grad Prog</t>
  </si>
  <si>
    <t>P89971</t>
  </si>
  <si>
    <t>Dir, M&amp;I Grad Degree Program</t>
  </si>
  <si>
    <t>Hull, Barbara E.</t>
  </si>
  <si>
    <t>P88959</t>
  </si>
  <si>
    <t>Associate Chair Stipend</t>
  </si>
  <si>
    <t>Doom, Travis E.</t>
  </si>
  <si>
    <t>P89052</t>
  </si>
  <si>
    <t>Honors Faculty in Residence</t>
  </si>
  <si>
    <t>Elangovan, Arvind</t>
  </si>
  <si>
    <t>251526</t>
  </si>
  <si>
    <t>Franco Myra</t>
  </si>
  <si>
    <t>P88981</t>
  </si>
  <si>
    <t>Dir of Doctoral Progrm Stipend</t>
  </si>
  <si>
    <t>Franco, Myra S.</t>
  </si>
  <si>
    <t>P88920</t>
  </si>
  <si>
    <t>Stipend, Assistant to Chair</t>
  </si>
  <si>
    <t>251516</t>
  </si>
  <si>
    <t>Lindsey  Jill</t>
  </si>
  <si>
    <t>P89024</t>
  </si>
  <si>
    <t>Academic Partnershp Initiative</t>
  </si>
  <si>
    <t>Lindsey, Jill L.</t>
  </si>
  <si>
    <t>251521</t>
  </si>
  <si>
    <t>Patitu  Carol</t>
  </si>
  <si>
    <t>P88930</t>
  </si>
  <si>
    <t>Prog Dir, Sports Mgt Certifica</t>
  </si>
  <si>
    <t>Patitu, Carol L.</t>
  </si>
  <si>
    <t>251619</t>
  </si>
  <si>
    <t>Taylor  Ryan</t>
  </si>
  <si>
    <t>P88978</t>
  </si>
  <si>
    <t>Intern/Comm Engagement Coord</t>
  </si>
  <si>
    <t>Taylor, Ryan R.</t>
  </si>
  <si>
    <t>PFE55</t>
  </si>
  <si>
    <t>Professional Field Experiences</t>
  </si>
  <si>
    <t>252007</t>
  </si>
  <si>
    <t>252006</t>
  </si>
  <si>
    <t>McKnight Jack</t>
  </si>
  <si>
    <t>P89079</t>
  </si>
  <si>
    <t>Asst Dir Partnrshp &amp; Field Exp</t>
  </si>
  <si>
    <t>McKnight, John R.</t>
  </si>
  <si>
    <t>P88887</t>
  </si>
  <si>
    <t>EES Dir Grad Programs Stipend</t>
  </si>
  <si>
    <t>Hammerschmidt, Chad R.</t>
  </si>
  <si>
    <t>WSRI5</t>
  </si>
  <si>
    <t>Wright State Research Institute</t>
  </si>
  <si>
    <t>217800</t>
  </si>
  <si>
    <t>Wright State Research Institute Adm</t>
  </si>
  <si>
    <t>P88899</t>
  </si>
  <si>
    <t>Faculty Program Director</t>
  </si>
  <si>
    <t>Emmert, John M.</t>
  </si>
  <si>
    <t>P88900</t>
  </si>
  <si>
    <t>Gallagher, John C.</t>
  </si>
  <si>
    <t>P88898</t>
  </si>
  <si>
    <t>Ganapathy, Subhashini</t>
  </si>
  <si>
    <t>P89845</t>
  </si>
  <si>
    <t>Chair, Political Science</t>
  </si>
  <si>
    <t>Green, December A.</t>
  </si>
  <si>
    <t>280011</t>
  </si>
  <si>
    <t>Academic Affairs-CECS</t>
  </si>
  <si>
    <t>P88966</t>
  </si>
  <si>
    <t>Asst Dir, Lake Engineering</t>
  </si>
  <si>
    <t>Hance, Dennis J.</t>
  </si>
  <si>
    <t>280028</t>
  </si>
  <si>
    <t>Brandeberry CDC OPS</t>
  </si>
  <si>
    <t>P88855</t>
  </si>
  <si>
    <t>CECS Faculty Internship Dir ME</t>
  </si>
  <si>
    <t>Mian, Akm A.</t>
  </si>
  <si>
    <t>P89841</t>
  </si>
  <si>
    <t>Chair, Music</t>
  </si>
  <si>
    <t>Paul, Randall S.</t>
  </si>
  <si>
    <t>P88856</t>
  </si>
  <si>
    <t>CECS Faculty Internship Dir CS</t>
  </si>
  <si>
    <t>Pei, Yong</t>
  </si>
  <si>
    <t>P88857</t>
  </si>
  <si>
    <t>CECS Faculty Internship Dir EE</t>
  </si>
  <si>
    <t>Ren, Saiyu</t>
  </si>
  <si>
    <t>COM55</t>
  </si>
  <si>
    <t>Communication</t>
  </si>
  <si>
    <t>231600</t>
  </si>
  <si>
    <t>P89840</t>
  </si>
  <si>
    <t>Chair, Dept of Communications</t>
  </si>
  <si>
    <t>Rucker, Mary L.</t>
  </si>
  <si>
    <t>P89000</t>
  </si>
  <si>
    <t>Teaching Innovation Coord stip</t>
  </si>
  <si>
    <t>Stoermer, Carolyn E.</t>
  </si>
  <si>
    <t>280031</t>
  </si>
  <si>
    <t>International Programs</t>
  </si>
  <si>
    <t>P88914</t>
  </si>
  <si>
    <t>Internatl Collaborations Admin</t>
  </si>
  <si>
    <t>Taylor, Alysoun J.</t>
  </si>
  <si>
    <t>P89105</t>
  </si>
  <si>
    <t>Faculty Dir, LC Engineering</t>
  </si>
  <si>
    <t>Thomas, Scott K.</t>
  </si>
  <si>
    <t>P89824</t>
  </si>
  <si>
    <t>Chair, Dept of Social Work</t>
  </si>
  <si>
    <t>Twill, Sarah E.</t>
  </si>
  <si>
    <t>P88854</t>
  </si>
  <si>
    <t>CECS Faculty Intrnship Dir BIE</t>
  </si>
  <si>
    <t>Zhang, Xinhui</t>
  </si>
  <si>
    <t>SOC55</t>
  </si>
  <si>
    <t>Sociology &amp; Anthropology</t>
  </si>
  <si>
    <t>232600</t>
  </si>
  <si>
    <t>P89828</t>
  </si>
  <si>
    <t>Chair Sociology &amp; Anthropology</t>
  </si>
  <si>
    <t>Steele, Tracey L.</t>
  </si>
  <si>
    <t>P89216</t>
  </si>
  <si>
    <t>Vice Chair Research Biochem</t>
  </si>
  <si>
    <t>Leffak, Ira M.</t>
  </si>
  <si>
    <t>P89215</t>
  </si>
  <si>
    <t>Vice Chair Educ Biochemistry</t>
  </si>
  <si>
    <t>Reo, Nicholas V.</t>
  </si>
  <si>
    <t>PSY55</t>
  </si>
  <si>
    <t>Psychology</t>
  </si>
  <si>
    <t>262500</t>
  </si>
  <si>
    <t>P89533</t>
  </si>
  <si>
    <t>Undergrad Program Director</t>
  </si>
  <si>
    <t>Gooden, Martin P.</t>
  </si>
  <si>
    <t>251517</t>
  </si>
  <si>
    <t>Kraner  Brenda</t>
  </si>
  <si>
    <t>P88982</t>
  </si>
  <si>
    <t>Stipend, Asst to Dept Chair</t>
  </si>
  <si>
    <t>Kraner, Brenda E.</t>
  </si>
  <si>
    <t>P89804</t>
  </si>
  <si>
    <t>Faculty Mentor BMB</t>
  </si>
  <si>
    <t>P89396</t>
  </si>
  <si>
    <t>Sr Lect/Assoc VP Latino Affair</t>
  </si>
  <si>
    <t>Ortiz, Luis A.</t>
  </si>
  <si>
    <t>284000</t>
  </si>
  <si>
    <t>P89083</t>
  </si>
  <si>
    <t>Prog Dir, Renewable/Cln Energy</t>
  </si>
  <si>
    <t>Menart, James A.</t>
  </si>
  <si>
    <t>BIO55</t>
  </si>
  <si>
    <t>Biological Sciences</t>
  </si>
  <si>
    <t>262100</t>
  </si>
  <si>
    <t>P88999</t>
  </si>
  <si>
    <t>Associate Chair stipend</t>
  </si>
  <si>
    <t>Bubulya, Paula A.</t>
  </si>
  <si>
    <t>BCM55</t>
  </si>
  <si>
    <t>Biomedical Science PhD Program-COSM</t>
  </si>
  <si>
    <t>261700</t>
  </si>
  <si>
    <t>P89807</t>
  </si>
  <si>
    <t>Director, BMS PhD Program</t>
  </si>
  <si>
    <t>Miller, Mill W.</t>
  </si>
  <si>
    <t>P89836</t>
  </si>
  <si>
    <t>Chair, Dept of Chemistry</t>
  </si>
  <si>
    <t>Grossie, David A.</t>
  </si>
  <si>
    <t>PRO55</t>
  </si>
  <si>
    <t>Provost</t>
  </si>
  <si>
    <t>218400</t>
  </si>
  <si>
    <t>P89399</t>
  </si>
  <si>
    <t>Associate Provost</t>
  </si>
  <si>
    <t>Berberich, Steven J.</t>
  </si>
  <si>
    <t>IASM5</t>
  </si>
  <si>
    <t>Interdisciplinary App Sci and Math</t>
  </si>
  <si>
    <t>260045</t>
  </si>
  <si>
    <t>IASM PhD Program</t>
  </si>
  <si>
    <t>P88896</t>
  </si>
  <si>
    <t>IASM Associate Prog Director</t>
  </si>
  <si>
    <t>Deibel, Jason A.</t>
  </si>
  <si>
    <t>ENS55</t>
  </si>
  <si>
    <t>Environmental Science</t>
  </si>
  <si>
    <t>261800</t>
  </si>
  <si>
    <t>Environmental Science PhD Program</t>
  </si>
  <si>
    <t>P89527</t>
  </si>
  <si>
    <t>Assoc Director ES PhD Program</t>
  </si>
  <si>
    <t>Higgins, Steven R.</t>
  </si>
  <si>
    <t>280034</t>
  </si>
  <si>
    <t>CECS Engr Math/Core Curriculum Spt</t>
  </si>
  <si>
    <t>P88943</t>
  </si>
  <si>
    <t>Dir of Engineering Mathematics</t>
  </si>
  <si>
    <t>Baudendistel, Craig M.</t>
  </si>
  <si>
    <t>251504</t>
  </si>
  <si>
    <t>Leadership Studies Salary Offset</t>
  </si>
  <si>
    <t>P86200</t>
  </si>
  <si>
    <t>Dir, Career &amp; Tech Ed Program</t>
  </si>
  <si>
    <t>Davis, Stephanie K.</t>
  </si>
  <si>
    <t>20080</t>
  </si>
  <si>
    <t>P88910</t>
  </si>
  <si>
    <t>Asst Dean Undergrad Programs</t>
  </si>
  <si>
    <t>Smith, Sherrill J.</t>
  </si>
  <si>
    <t>SOPP</t>
  </si>
  <si>
    <t>SOPPA</t>
  </si>
  <si>
    <t>School of Professional Psychology</t>
  </si>
  <si>
    <t>271000</t>
  </si>
  <si>
    <t>Professional Psychology</t>
  </si>
  <si>
    <t>P89158</t>
  </si>
  <si>
    <t>Dir Early Childhood Ed Program</t>
  </si>
  <si>
    <t>Warfield, Janeece</t>
  </si>
  <si>
    <t>280025</t>
  </si>
  <si>
    <t>Assoc Dean Research &amp; Grad Studies</t>
  </si>
  <si>
    <t>P89118</t>
  </si>
  <si>
    <t>Dir, Visualization Research</t>
  </si>
  <si>
    <t>Wischgoll, Thomas</t>
  </si>
  <si>
    <t>P89425</t>
  </si>
  <si>
    <t>ESPHD Director</t>
  </si>
  <si>
    <t>Cipollini, Donald F.</t>
  </si>
  <si>
    <t>P89819</t>
  </si>
  <si>
    <t>Chair, English Lang &amp; Lit</t>
  </si>
  <si>
    <t>Loranger, Carol S.</t>
  </si>
  <si>
    <t>P89837</t>
  </si>
  <si>
    <t>Chair, Dept of Psychology</t>
  </si>
  <si>
    <t>Steele-Johnson, Debra</t>
  </si>
  <si>
    <t>COLA5</t>
  </si>
  <si>
    <t>College of Liberal Arts Admin</t>
  </si>
  <si>
    <t>230000</t>
  </si>
  <si>
    <t>Dean's Office-Liberal Arts</t>
  </si>
  <si>
    <t>P89002</t>
  </si>
  <si>
    <t>Assc Dean Studnts &amp; Curriculum</t>
  </si>
  <si>
    <t>Dregalla, Herbert E.</t>
  </si>
  <si>
    <t>SA</t>
  </si>
  <si>
    <t>VPSA</t>
  </si>
  <si>
    <t>VPSAA</t>
  </si>
  <si>
    <t>VP-Student Affairs</t>
  </si>
  <si>
    <t>211005</t>
  </si>
  <si>
    <t>Faculty Athletics Council Rep</t>
  </si>
  <si>
    <t>P89520</t>
  </si>
  <si>
    <t>Faculty Athletic Rep</t>
  </si>
  <si>
    <t>Fortson, Stephen B.</t>
  </si>
  <si>
    <t>PHY55</t>
  </si>
  <si>
    <t>Physics</t>
  </si>
  <si>
    <t>262400</t>
  </si>
  <si>
    <t>P89834</t>
  </si>
  <si>
    <t>Chair, Department of Physics</t>
  </si>
  <si>
    <t>Petkie, Douglas T.</t>
  </si>
  <si>
    <t>MKT55</t>
  </si>
  <si>
    <t>Marketing</t>
  </si>
  <si>
    <t>247000</t>
  </si>
  <si>
    <t>P89637</t>
  </si>
  <si>
    <t>Chair, Marketing</t>
  </si>
  <si>
    <t>Goodrich, Kendall P.</t>
  </si>
  <si>
    <t>213018</t>
  </si>
  <si>
    <t>Assistant VP-Curricular Programs</t>
  </si>
  <si>
    <t>P89873</t>
  </si>
  <si>
    <t>Asst VP, Articulation &amp; Trans</t>
  </si>
  <si>
    <t>Brun, Carl F.</t>
  </si>
  <si>
    <t>MGT55</t>
  </si>
  <si>
    <t>Management</t>
  </si>
  <si>
    <t>245000</t>
  </si>
  <si>
    <t>P89849</t>
  </si>
  <si>
    <t>Chair, Management - RSCOB</t>
  </si>
  <si>
    <t>Gruys, Melissa L.</t>
  </si>
  <si>
    <t>P89846</t>
  </si>
  <si>
    <t>Chair, Biological Sciences</t>
  </si>
  <si>
    <t>Goldstein, David L.</t>
  </si>
  <si>
    <t>BME55</t>
  </si>
  <si>
    <t>Biomed  Indust  &amp; Human Factor Engr</t>
  </si>
  <si>
    <t>285000</t>
  </si>
  <si>
    <t>Biomed &amp; Human Factor Enginr</t>
  </si>
  <si>
    <t>P89186</t>
  </si>
  <si>
    <t>Chair, BIE</t>
  </si>
  <si>
    <t>Ramirez-Vick, Jaime E.</t>
  </si>
  <si>
    <t>EEG55</t>
  </si>
  <si>
    <t>Electrical Engineering</t>
  </si>
  <si>
    <t>283000</t>
  </si>
  <si>
    <t>P89821</t>
  </si>
  <si>
    <t>Chair, Electrical Engineering</t>
  </si>
  <si>
    <t>Rigling, Brian D.</t>
  </si>
  <si>
    <t>ISO55</t>
  </si>
  <si>
    <t>Information Systems &amp; Operatns Mgmt</t>
  </si>
  <si>
    <t>246000</t>
  </si>
  <si>
    <t>Information Sys &amp; Supply Chain Mgt</t>
  </si>
  <si>
    <t>P89953</t>
  </si>
  <si>
    <t>Chair, ISSCM</t>
  </si>
  <si>
    <t>Schiller, Shu Z.</t>
  </si>
  <si>
    <t>251414</t>
  </si>
  <si>
    <t>Pringle  Drew</t>
  </si>
  <si>
    <t>P89822</t>
  </si>
  <si>
    <t>Chair, Kinesiology &amp; Health</t>
  </si>
  <si>
    <t>Pringle, D. D.</t>
  </si>
  <si>
    <t>ACC55</t>
  </si>
  <si>
    <t>AcTotalancy</t>
  </si>
  <si>
    <t>241000</t>
  </si>
  <si>
    <t>P89839</t>
  </si>
  <si>
    <t>Chair, Dept of AcTotalancy</t>
  </si>
  <si>
    <t>Greenspan, James W.</t>
  </si>
  <si>
    <t>P89816</t>
  </si>
  <si>
    <t>Chair, Theatre Arts</t>
  </si>
  <si>
    <t>McDowell, W. S.</t>
  </si>
  <si>
    <t>251606</t>
  </si>
  <si>
    <t>Fortson  Stephen</t>
  </si>
  <si>
    <t>P89817</t>
  </si>
  <si>
    <t>Chair, Dept of Human Services</t>
  </si>
  <si>
    <t>P89854</t>
  </si>
  <si>
    <t>Associate Dean, CoLA</t>
  </si>
  <si>
    <t>Caron, Linda</t>
  </si>
  <si>
    <t>FIN55</t>
  </si>
  <si>
    <t>Finance &amp; Financial Services</t>
  </si>
  <si>
    <t>242000</t>
  </si>
  <si>
    <t>Finance</t>
  </si>
  <si>
    <t>P89253</t>
  </si>
  <si>
    <t>Chair, Finance&amp;Financial Serv</t>
  </si>
  <si>
    <t>Akhbari, Marlena</t>
  </si>
  <si>
    <t>ANT55</t>
  </si>
  <si>
    <t>NeuroScience  Cell Bio  Physio-COSM</t>
  </si>
  <si>
    <t>262703</t>
  </si>
  <si>
    <t>NeuroScience  Cell Bio  Physiology</t>
  </si>
  <si>
    <t>P89770</t>
  </si>
  <si>
    <t>Director, NCBP Education Prgms</t>
  </si>
  <si>
    <t>Ream, Larry J.</t>
  </si>
  <si>
    <t>P89959</t>
  </si>
  <si>
    <t>Chair, Educational Leadership</t>
  </si>
  <si>
    <t>213000</t>
  </si>
  <si>
    <t>Undergraduate Education</t>
  </si>
  <si>
    <t>P89680</t>
  </si>
  <si>
    <t>Bolinga Ctr Faculty in Residen</t>
  </si>
  <si>
    <t>P88859</t>
  </si>
  <si>
    <t>Dir Clinical Lab Science</t>
  </si>
  <si>
    <t>Bash, Tamela S.</t>
  </si>
  <si>
    <t>250013</t>
  </si>
  <si>
    <t>Keferl  Joseph</t>
  </si>
  <si>
    <t>P89865</t>
  </si>
  <si>
    <t>Dean, CEHS</t>
  </si>
  <si>
    <t>Keferl, Joseph E.</t>
  </si>
  <si>
    <t>P88908</t>
  </si>
  <si>
    <t>Interim Chair NCBP</t>
  </si>
  <si>
    <t>Wyatt, Christopher N.</t>
  </si>
  <si>
    <t>270000</t>
  </si>
  <si>
    <t>Dean's Office-Professional Psych</t>
  </si>
  <si>
    <t>P89861</t>
  </si>
  <si>
    <t>Assoc Dean, Clinic Trng &amp; Acad</t>
  </si>
  <si>
    <t>Allen, Jeffery B.</t>
  </si>
  <si>
    <t>P89013</t>
  </si>
  <si>
    <t>Associate Dean Graduate School</t>
  </si>
  <si>
    <t>Ayres, Russell W.</t>
  </si>
  <si>
    <t>VPBF</t>
  </si>
  <si>
    <t>VPBFA</t>
  </si>
  <si>
    <t>VP-Business &amp; Finance Admin</t>
  </si>
  <si>
    <t>215000</t>
  </si>
  <si>
    <t>Vice President-Busnss &amp; Finance</t>
  </si>
  <si>
    <t>P89015</t>
  </si>
  <si>
    <t>Stipend for consulting for BFA</t>
  </si>
  <si>
    <t>Bright, David S.</t>
  </si>
  <si>
    <t>P89416</t>
  </si>
  <si>
    <t>Dir of Sensor Sys Research</t>
  </si>
  <si>
    <t>282500</t>
  </si>
  <si>
    <t>P89187</t>
  </si>
  <si>
    <t>Chair, Comp Sci &amp; Engineering</t>
  </si>
  <si>
    <t>Rizki, Mateen M.</t>
  </si>
  <si>
    <t>CONHA</t>
  </si>
  <si>
    <t>College of Nursing &amp; Health Admin</t>
  </si>
  <si>
    <t>214000</t>
  </si>
  <si>
    <t>Dean's Office-Nursing Admin</t>
  </si>
  <si>
    <t>P89853</t>
  </si>
  <si>
    <t>Assoc Dean, Undergrad Prgm</t>
  </si>
  <si>
    <t>Ulrich, Deborah L.</t>
  </si>
  <si>
    <t>P89014</t>
  </si>
  <si>
    <t>Associate Dean Stipend</t>
  </si>
  <si>
    <t>Munch, James</t>
  </si>
  <si>
    <t>IDSE</t>
  </si>
  <si>
    <t>IDSE5</t>
  </si>
  <si>
    <t>Inst for Defense Studies and Educ</t>
  </si>
  <si>
    <t>240023</t>
  </si>
  <si>
    <t>R/E Inst for Defense Studies &amp; Educ</t>
  </si>
  <si>
    <t>P89475</t>
  </si>
  <si>
    <t>Advisor to the Dean</t>
  </si>
  <si>
    <t>Sethi, Vikram</t>
  </si>
  <si>
    <t>P89410</t>
  </si>
  <si>
    <t>Asst Dean for Comm &amp; Stu Engag</t>
  </si>
  <si>
    <t>Buckwalter, Jennifer S.</t>
  </si>
  <si>
    <t>251505</t>
  </si>
  <si>
    <t>RIF:  Jill Lindsey</t>
  </si>
  <si>
    <t>P88977</t>
  </si>
  <si>
    <t>Dir, Office of Eval &amp; Research</t>
  </si>
  <si>
    <t>260000</t>
  </si>
  <si>
    <t>Dean's Office-Science &amp; Mathematics</t>
  </si>
  <si>
    <t>P89864</t>
  </si>
  <si>
    <t>Associate Dean, CoSM</t>
  </si>
  <si>
    <t>Engisch, Kathrin L.</t>
  </si>
  <si>
    <t>P89969</t>
  </si>
  <si>
    <t>Chair, Mech &amp; Materials Engnr</t>
  </si>
  <si>
    <t>Huang, George P.</t>
  </si>
  <si>
    <t>P89067</t>
  </si>
  <si>
    <t>Associate Dean, COSM</t>
  </si>
  <si>
    <t>Mamrack, Mark D.</t>
  </si>
  <si>
    <t>280010</t>
  </si>
  <si>
    <t>RIF-Dean Engineer &amp; Computer Sci</t>
  </si>
  <si>
    <t>P88979</t>
  </si>
  <si>
    <t>Exec Director, Kno.e.sis</t>
  </si>
  <si>
    <t>Sheth, Amit</t>
  </si>
  <si>
    <t>20042</t>
  </si>
  <si>
    <t>282021</t>
  </si>
  <si>
    <t>Research-Amit Sheth</t>
  </si>
  <si>
    <t>218170</t>
  </si>
  <si>
    <t>P89204</t>
  </si>
  <si>
    <t>Stipend for Interim Dean</t>
  </si>
  <si>
    <t>VPRGA</t>
  </si>
  <si>
    <t>VP-Research &amp; Graduate Studies Admn</t>
  </si>
  <si>
    <t>217050</t>
  </si>
  <si>
    <t>VP-Research &amp; Graduate Studies</t>
  </si>
  <si>
    <t>P86196</t>
  </si>
  <si>
    <t>Faculty Stipend Fiscal</t>
  </si>
  <si>
    <t>Fyffe, Robert E.</t>
  </si>
  <si>
    <t>P89983</t>
  </si>
  <si>
    <t>Chair, BMB</t>
  </si>
  <si>
    <t>Naik, Madhavi R.</t>
  </si>
  <si>
    <t>P88870</t>
  </si>
  <si>
    <t>Provost and CAO stipend</t>
  </si>
  <si>
    <t>Sudkamp, Thomas A.</t>
  </si>
  <si>
    <t>P89667</t>
  </si>
  <si>
    <t>Exec VP for Planning</t>
  </si>
  <si>
    <t>Sweeney, Robert J.</t>
  </si>
  <si>
    <t>P88833</t>
  </si>
  <si>
    <t>Dir Youth &amp; Comm Engagement</t>
  </si>
  <si>
    <t>614205</t>
  </si>
  <si>
    <t>P89220</t>
  </si>
  <si>
    <t>Co-Dir, Early Childhood Progra</t>
  </si>
  <si>
    <t>251843</t>
  </si>
  <si>
    <t>Gruber  Sue</t>
  </si>
  <si>
    <t>P88868</t>
  </si>
  <si>
    <t>Co-Dir, Early Childhood Ed Pgm</t>
  </si>
  <si>
    <t>Gruber, Jimmie S.</t>
  </si>
  <si>
    <t>251841</t>
  </si>
  <si>
    <t>Kramer  Tracey</t>
  </si>
  <si>
    <t>P88867</t>
  </si>
  <si>
    <t>Advisor Middle Childhd General</t>
  </si>
  <si>
    <t>Kramer, Tracey A.</t>
  </si>
  <si>
    <t>P88889</t>
  </si>
  <si>
    <t>Liaison, Teacher Ed and Honors</t>
  </si>
  <si>
    <t>251836</t>
  </si>
  <si>
    <t>Mills  Jeremy</t>
  </si>
  <si>
    <t>P88869</t>
  </si>
  <si>
    <t>Co-Dir, Intervention Spec Prgm</t>
  </si>
  <si>
    <t>Mills, Jeremy R.</t>
  </si>
  <si>
    <t>251808</t>
  </si>
  <si>
    <t>Elston  Amy</t>
  </si>
  <si>
    <t>P88876</t>
  </si>
  <si>
    <t>Site Coord, Morton Middle Schl</t>
  </si>
  <si>
    <t>Elston, Amy E.</t>
  </si>
  <si>
    <t>P88866</t>
  </si>
  <si>
    <t>Dir, School Counseling Program</t>
  </si>
  <si>
    <t>P88874</t>
  </si>
  <si>
    <t>Science Ed Liaison, CEHS/COSM</t>
  </si>
  <si>
    <t>Kenyon II, F. L.</t>
  </si>
  <si>
    <t>P89492</t>
  </si>
  <si>
    <t>Prog Coord Middle Childhood Ed</t>
  </si>
  <si>
    <t>P88875</t>
  </si>
  <si>
    <t>Site Coord, Westbrooke Village</t>
  </si>
  <si>
    <t>P88886</t>
  </si>
  <si>
    <t>Dir, Sports Mgt Master Program</t>
  </si>
  <si>
    <t>P88830</t>
  </si>
  <si>
    <t>Asst Chair, Dept of Psychology</t>
  </si>
  <si>
    <t>Garverick, Pamela R.</t>
  </si>
  <si>
    <t>P88902</t>
  </si>
  <si>
    <t>P88844</t>
  </si>
  <si>
    <t>Dir, Tech Communications CECS</t>
  </si>
  <si>
    <t>Foster, Brandy L.</t>
  </si>
  <si>
    <t>P88834</t>
  </si>
  <si>
    <t>Program Learning Goals Stipend</t>
  </si>
  <si>
    <t>P88951</t>
  </si>
  <si>
    <t>Asst Chair, Teacher Ed Stipend</t>
  </si>
  <si>
    <t>252003</t>
  </si>
  <si>
    <t>P89809</t>
  </si>
  <si>
    <t>Interim Dir, Prof Field Exper</t>
  </si>
  <si>
    <t>ECN55</t>
  </si>
  <si>
    <t>Economics</t>
  </si>
  <si>
    <t>243000</t>
  </si>
  <si>
    <t>P89199</t>
  </si>
  <si>
    <t>Chair, Dept of Economics</t>
  </si>
  <si>
    <t>Traynor, Thomas L.</t>
  </si>
  <si>
    <t>P89178</t>
  </si>
  <si>
    <t>Assoc Dean, Res &amp; Grad Studies</t>
  </si>
  <si>
    <t>Gallimore, Jennie J.</t>
  </si>
  <si>
    <t>285044</t>
  </si>
  <si>
    <t>Human Centered Innov-Support</t>
  </si>
  <si>
    <t>20018</t>
  </si>
  <si>
    <t>P89951</t>
  </si>
  <si>
    <t>Chair, Earth &amp; Env Sci</t>
  </si>
  <si>
    <t>Dominic, David F.</t>
  </si>
  <si>
    <t>P88850</t>
  </si>
  <si>
    <t>Intl Grad Recruit Fellow Stip</t>
  </si>
  <si>
    <t>250006</t>
  </si>
  <si>
    <t>Tomlin  James</t>
  </si>
  <si>
    <t>P88831</t>
  </si>
  <si>
    <t>Professor &amp; Associate Dean</t>
  </si>
  <si>
    <t>Tomlin, James H.</t>
  </si>
  <si>
    <t>210714</t>
  </si>
  <si>
    <t>Presidential Debate</t>
  </si>
  <si>
    <t>P88829</t>
  </si>
  <si>
    <t>Presidential Debate Stipend</t>
  </si>
  <si>
    <t>Gabbard, Stephen R.</t>
  </si>
  <si>
    <t>30070</t>
  </si>
  <si>
    <t>P88852</t>
  </si>
  <si>
    <t>Exec Dir, WSU Debate 2016</t>
  </si>
  <si>
    <t>P89868</t>
  </si>
  <si>
    <t>Dean, SOPP</t>
  </si>
  <si>
    <t>Winfrey, LaPearl L.</t>
  </si>
  <si>
    <t>Main Faculty Total</t>
  </si>
  <si>
    <t xml:space="preserve">Main Total </t>
  </si>
  <si>
    <t>LAKE</t>
  </si>
  <si>
    <t>LAKEA</t>
  </si>
  <si>
    <t>Lake Campus Admin</t>
  </si>
  <si>
    <t>219000</t>
  </si>
  <si>
    <t>Dean's Office-Lake</t>
  </si>
  <si>
    <t>P88841</t>
  </si>
  <si>
    <t>Puthoff, Jill R.</t>
  </si>
  <si>
    <t>P88842</t>
  </si>
  <si>
    <t>Foundation Scholarship Dist</t>
  </si>
  <si>
    <t>Rentz, Gretchen M.</t>
  </si>
  <si>
    <t>P88843</t>
  </si>
  <si>
    <t>Dir, Public Rel &amp; Student Svcs</t>
  </si>
  <si>
    <t>Holdheide, Sandra J.</t>
  </si>
  <si>
    <t>P89088</t>
  </si>
  <si>
    <t>Dev Officer WOEF Stipend</t>
  </si>
  <si>
    <t>Miller, Julie M.</t>
  </si>
  <si>
    <t>Lake Unclassified</t>
  </si>
  <si>
    <t>P88878</t>
  </si>
  <si>
    <t>Unit Head Busns Tech &amp; Nursing</t>
  </si>
  <si>
    <t>Cavanaugh, Joseph K.</t>
  </si>
  <si>
    <t>614105</t>
  </si>
  <si>
    <t>P88879</t>
  </si>
  <si>
    <t>Unit Head Science Programs</t>
  </si>
  <si>
    <t>Ciampaglio, Charles N.</t>
  </si>
  <si>
    <t>P88882</t>
  </si>
  <si>
    <t>Lake Campus Research Coord</t>
  </si>
  <si>
    <t>Jacquemin, Stephen J.</t>
  </si>
  <si>
    <t>P88881</t>
  </si>
  <si>
    <t>Unit Head English &amp; Humanities</t>
  </si>
  <si>
    <t>Wilson, David H.</t>
  </si>
  <si>
    <t>P88880</t>
  </si>
  <si>
    <t>Unit Head Math Engr &amp; Physics</t>
  </si>
  <si>
    <t>Zhang, Weiqun</t>
  </si>
  <si>
    <t>LCE55</t>
  </si>
  <si>
    <t>Lake Campus Education &amp; Human Svcs</t>
  </si>
  <si>
    <t>219653</t>
  </si>
  <si>
    <t>Education-Lake</t>
  </si>
  <si>
    <t>P88836</t>
  </si>
  <si>
    <t>Lake Stem Coordinator Stipend</t>
  </si>
  <si>
    <t>Crites, Betsy J.</t>
  </si>
  <si>
    <t>LCM55</t>
  </si>
  <si>
    <t>Lake Campus Science &amp; Mathematics</t>
  </si>
  <si>
    <t>219700</t>
  </si>
  <si>
    <t>Pschology &amp; Mathematics - Lake</t>
  </si>
  <si>
    <t>P88839</t>
  </si>
  <si>
    <t>Lake Developmental Lab Coord</t>
  </si>
  <si>
    <t>Bettinger, Mindy R.</t>
  </si>
  <si>
    <t>P88940</t>
  </si>
  <si>
    <t>Outreach Coordinator Stipend</t>
  </si>
  <si>
    <t>Kich, Martin</t>
  </si>
  <si>
    <t>219900</t>
  </si>
  <si>
    <t>Nursing - Lake</t>
  </si>
  <si>
    <t>P88865</t>
  </si>
  <si>
    <t>Stipend Dir of Nursing, Lake</t>
  </si>
  <si>
    <t>Franck, Lynn M.</t>
  </si>
  <si>
    <t>LCT55</t>
  </si>
  <si>
    <t>Lake Campus Business Technologies</t>
  </si>
  <si>
    <t>219800</t>
  </si>
  <si>
    <t>Business Technologies-Lake</t>
  </si>
  <si>
    <t>P88837</t>
  </si>
  <si>
    <t>Graphics/Multimedia Pgm Coord</t>
  </si>
  <si>
    <t>Richter, Teresa L.</t>
  </si>
  <si>
    <t>P88838</t>
  </si>
  <si>
    <t>OIS Program Coordination Stip</t>
  </si>
  <si>
    <t>Berelsman, Cynthia J.</t>
  </si>
  <si>
    <t>P88890</t>
  </si>
  <si>
    <t>Director of Academic Programs</t>
  </si>
  <si>
    <t>Cubberley, Mark S.</t>
  </si>
  <si>
    <t>P88891</t>
  </si>
  <si>
    <t>Dir, Fac Dev &amp; Student Success</t>
  </si>
  <si>
    <t>Wilson, Christine R.</t>
  </si>
  <si>
    <t>Lake Faculty</t>
  </si>
  <si>
    <t>Lake Total</t>
  </si>
  <si>
    <t>SOMD</t>
  </si>
  <si>
    <t>CMH55</t>
  </si>
  <si>
    <t>Community Health</t>
  </si>
  <si>
    <t>225403</t>
  </si>
  <si>
    <t>RIF-CMH-CITAR</t>
  </si>
  <si>
    <t>P89729</t>
  </si>
  <si>
    <t>Associate Director, CITAR</t>
  </si>
  <si>
    <t>Daniulaityte, Raminta</t>
  </si>
  <si>
    <t>20053</t>
  </si>
  <si>
    <t>BYM55</t>
  </si>
  <si>
    <t>Biochemistry/Molecular Biology-SOM</t>
  </si>
  <si>
    <t>224100</t>
  </si>
  <si>
    <t>225400</t>
  </si>
  <si>
    <t>P89761</t>
  </si>
  <si>
    <t>Dir, Ethics, Community Health</t>
  </si>
  <si>
    <t>White, Mary T.</t>
  </si>
  <si>
    <t>MED55</t>
  </si>
  <si>
    <t>Medicine</t>
  </si>
  <si>
    <t>225300</t>
  </si>
  <si>
    <t>P86252</t>
  </si>
  <si>
    <t>Exec Vice-Chair, Internal Med</t>
  </si>
  <si>
    <t>Czachor, John S.</t>
  </si>
  <si>
    <t>PCL55</t>
  </si>
  <si>
    <t>Pharmacology &amp; Toxicology-SOM</t>
  </si>
  <si>
    <t>226140</t>
  </si>
  <si>
    <t>Pharm and Toxicology-CBRN</t>
  </si>
  <si>
    <t>P88861</t>
  </si>
  <si>
    <t>CBRN Defense Cert Program Stip</t>
  </si>
  <si>
    <t>Oroszi, Terry L.</t>
  </si>
  <si>
    <t>ANM55</t>
  </si>
  <si>
    <t>NeuroSci  Cell Bio  Physiology-SOM</t>
  </si>
  <si>
    <t>224600</t>
  </si>
  <si>
    <t>P88904</t>
  </si>
  <si>
    <t>Microscope Core Director</t>
  </si>
  <si>
    <t>Ladle, David R.</t>
  </si>
  <si>
    <t>224601</t>
  </si>
  <si>
    <t>SOM NeuroSci  Cell Bio  Physio Dev</t>
  </si>
  <si>
    <t>226120</t>
  </si>
  <si>
    <t>Masters in Pharmacology</t>
  </si>
  <si>
    <t>P89071</t>
  </si>
  <si>
    <t>Master's Program Director BSOM</t>
  </si>
  <si>
    <t>225450</t>
  </si>
  <si>
    <t>Aerospace Graduate Programs</t>
  </si>
  <si>
    <t>P89011</t>
  </si>
  <si>
    <t>Associate Dir, Aerospace Med</t>
  </si>
  <si>
    <t>Jarnot, Thomas F.</t>
  </si>
  <si>
    <t>P88885</t>
  </si>
  <si>
    <t>Paton, Sara J.</t>
  </si>
  <si>
    <t>P89129</t>
  </si>
  <si>
    <t>Director, SARDI</t>
  </si>
  <si>
    <t>Wilson, Josephine F.</t>
  </si>
  <si>
    <t>P89034</t>
  </si>
  <si>
    <t>Brown, Thomas L.</t>
  </si>
  <si>
    <t>ASM55</t>
  </si>
  <si>
    <t>Academic Affairs-SOM</t>
  </si>
  <si>
    <t>223100</t>
  </si>
  <si>
    <t>Academic Affairs-School of Medicine</t>
  </si>
  <si>
    <t>P86241</t>
  </si>
  <si>
    <t>Dir Curriculum Assmnt &amp; Eval</t>
  </si>
  <si>
    <t>Stolfi, Adrienne</t>
  </si>
  <si>
    <t>P89795</t>
  </si>
  <si>
    <t>Director, CITAR</t>
  </si>
  <si>
    <t>Carlson, Robert G.</t>
  </si>
  <si>
    <t>OBJ55</t>
  </si>
  <si>
    <t>Obstetrics &amp; Gynecology</t>
  </si>
  <si>
    <t>225600</t>
  </si>
  <si>
    <t>Obstetrics &amp; Gynecology-SOM</t>
  </si>
  <si>
    <t>P89488</t>
  </si>
  <si>
    <t>Medical Student Education Dir</t>
  </si>
  <si>
    <t>Barhan, Sheela M.</t>
  </si>
  <si>
    <t>PYC55</t>
  </si>
  <si>
    <t>Psychiatry</t>
  </si>
  <si>
    <t>226400</t>
  </si>
  <si>
    <t>P86263</t>
  </si>
  <si>
    <t>Clerkship Director, Psychiatry</t>
  </si>
  <si>
    <t>Mast, Ryan C.</t>
  </si>
  <si>
    <t>NRL55</t>
  </si>
  <si>
    <t>Neurology</t>
  </si>
  <si>
    <t>225500</t>
  </si>
  <si>
    <t>P89016</t>
  </si>
  <si>
    <t>Director of Neurology Ed</t>
  </si>
  <si>
    <t>Milling, Cassandra J.</t>
  </si>
  <si>
    <t>EMM55</t>
  </si>
  <si>
    <t>Emergency Medicine</t>
  </si>
  <si>
    <t>225100</t>
  </si>
  <si>
    <t>P86237</t>
  </si>
  <si>
    <t>Clerkship Dir, Emergency Med</t>
  </si>
  <si>
    <t>Poznanski, Stacey L.</t>
  </si>
  <si>
    <t>PTH55</t>
  </si>
  <si>
    <t>Pathology</t>
  </si>
  <si>
    <t>225900</t>
  </si>
  <si>
    <t>P89485</t>
  </si>
  <si>
    <t>Director, Research Lab</t>
  </si>
  <si>
    <t>Boivin, Gregory P.</t>
  </si>
  <si>
    <t>P89043</t>
  </si>
  <si>
    <t>Dir Aerospace Medicine Stipend</t>
  </si>
  <si>
    <t>Olson, Dean M.</t>
  </si>
  <si>
    <t>FPR55</t>
  </si>
  <si>
    <t>Family Medicine</t>
  </si>
  <si>
    <t>225200</t>
  </si>
  <si>
    <t>P88918</t>
  </si>
  <si>
    <t>Righter, Elisabeth L.</t>
  </si>
  <si>
    <t>P89763</t>
  </si>
  <si>
    <t>Med Dir Ctr Brain Research</t>
  </si>
  <si>
    <t>Rich, Mark M.</t>
  </si>
  <si>
    <t>PED55</t>
  </si>
  <si>
    <t>Pediatrics</t>
  </si>
  <si>
    <t>226000</t>
  </si>
  <si>
    <t>Pediatrics Instruction</t>
  </si>
  <si>
    <t>P89801</t>
  </si>
  <si>
    <t>Dir, Pediatric Hlth  Research</t>
  </si>
  <si>
    <t>Pascoe, John M.</t>
  </si>
  <si>
    <t>P86233</t>
  </si>
  <si>
    <t>Chair, Pathology</t>
  </si>
  <si>
    <t>Koles, Paul G.</t>
  </si>
  <si>
    <t>DER55</t>
  </si>
  <si>
    <t>Dermatology</t>
  </si>
  <si>
    <t>225315</t>
  </si>
  <si>
    <t>Medicine-Dermatology Residency Prog</t>
  </si>
  <si>
    <t>P89258</t>
  </si>
  <si>
    <t>Chair, Dept of Dermatology</t>
  </si>
  <si>
    <t>Trevino, Julian J.</t>
  </si>
  <si>
    <t>P89049</t>
  </si>
  <si>
    <t>Residency Director Stipend</t>
  </si>
  <si>
    <t>Burke, Ann E.</t>
  </si>
  <si>
    <t>GER55</t>
  </si>
  <si>
    <t>Geriatrics</t>
  </si>
  <si>
    <t>226300</t>
  </si>
  <si>
    <t>P89075</t>
  </si>
  <si>
    <t>Dir of Pharmacy Education</t>
  </si>
  <si>
    <t>Trout, Mary J.</t>
  </si>
  <si>
    <t>P89987</t>
  </si>
  <si>
    <t>Chair, Community Health</t>
  </si>
  <si>
    <t>Ebert, James R.</t>
  </si>
  <si>
    <t>P88944</t>
  </si>
  <si>
    <t>Asst Dean for Curriculum</t>
  </si>
  <si>
    <t>Roman, Brenda J.</t>
  </si>
  <si>
    <t>221434</t>
  </si>
  <si>
    <t>R/E Other Master Prog-Special Fees</t>
  </si>
  <si>
    <t>P89749</t>
  </si>
  <si>
    <t>CGHSMP Dir/MPH Prog Director</t>
  </si>
  <si>
    <t>P89536</t>
  </si>
  <si>
    <t>Director LHRC</t>
  </si>
  <si>
    <t>Czerwinski, Stefan A.</t>
  </si>
  <si>
    <t>P89863</t>
  </si>
  <si>
    <t>Assoc Dean Acad Affairs BSOM</t>
  </si>
  <si>
    <t>Parmelee, Dean X.</t>
  </si>
  <si>
    <t>SAM55</t>
  </si>
  <si>
    <t>Student Affairs &amp; Admissions-SOM</t>
  </si>
  <si>
    <t>223900</t>
  </si>
  <si>
    <t>P89856</t>
  </si>
  <si>
    <t>Assoc Dean Student Affairs/Adm</t>
  </si>
  <si>
    <t>LeRoy, Gary L.</t>
  </si>
  <si>
    <t>FAM55</t>
  </si>
  <si>
    <t>Faculty Affairs-SOM</t>
  </si>
  <si>
    <t>223202</t>
  </si>
  <si>
    <t>Office of Faculty &amp; Clinical Affrs</t>
  </si>
  <si>
    <t>P88894</t>
  </si>
  <si>
    <t>Painter, Albert F.</t>
  </si>
  <si>
    <t>P89661</t>
  </si>
  <si>
    <t>Associate Dean Clinical Affair</t>
  </si>
  <si>
    <t>Marco, Alan P.</t>
  </si>
  <si>
    <t>P89073</t>
  </si>
  <si>
    <t>Interim Chair SOM Neurology</t>
  </si>
  <si>
    <t>Solomon, Glen D.</t>
  </si>
  <si>
    <t>P88945</t>
  </si>
  <si>
    <t>Toussaint, Gregory J.</t>
  </si>
  <si>
    <t>RAM55</t>
  </si>
  <si>
    <t>Research Affairs-SOM</t>
  </si>
  <si>
    <t>221450</t>
  </si>
  <si>
    <t>R/E Lab Animal Resources</t>
  </si>
  <si>
    <t>P89486</t>
  </si>
  <si>
    <t>Director, Lab Animal Resources</t>
  </si>
  <si>
    <t>P89732</t>
  </si>
  <si>
    <t>Dir of Pathology Education</t>
  </si>
  <si>
    <t>226100</t>
  </si>
  <si>
    <t>P89830</t>
  </si>
  <si>
    <t>Chair Pharmocolgy &amp; Toxicolgy</t>
  </si>
  <si>
    <t>Travers, Jeffrey B.</t>
  </si>
  <si>
    <t>P89978</t>
  </si>
  <si>
    <t>Chair, Geriatrics</t>
  </si>
  <si>
    <t>Lawhorne, Larry W.</t>
  </si>
  <si>
    <t>P89395</t>
  </si>
  <si>
    <t>Zink, Therese M.</t>
  </si>
  <si>
    <t>P89842</t>
  </si>
  <si>
    <t>Chair, Emergency Medicine</t>
  </si>
  <si>
    <t>Brown, James E.</t>
  </si>
  <si>
    <t>P89851</t>
  </si>
  <si>
    <t>Chair Pediatrics Stipend</t>
  </si>
  <si>
    <t>Duby, John C.</t>
  </si>
  <si>
    <t>P88917</t>
  </si>
  <si>
    <t>Elman, Igor</t>
  </si>
  <si>
    <t>P89720</t>
  </si>
  <si>
    <t>Chair, Obstetrics/Gynecology</t>
  </si>
  <si>
    <t>Yaklic, Jerome L.</t>
  </si>
  <si>
    <t>OSM55</t>
  </si>
  <si>
    <t>Orthopedic Surgery</t>
  </si>
  <si>
    <t>226700</t>
  </si>
  <si>
    <t>P89257</t>
  </si>
  <si>
    <t>Chair, Orthopaedic Surgery</t>
  </si>
  <si>
    <t>Laughlin, Richard T.</t>
  </si>
  <si>
    <t>P89850</t>
  </si>
  <si>
    <t>Chair, Medicine</t>
  </si>
  <si>
    <t>SUR55</t>
  </si>
  <si>
    <t>Surgery</t>
  </si>
  <si>
    <t>226600</t>
  </si>
  <si>
    <t>P89852</t>
  </si>
  <si>
    <t>Chair, General Surgery</t>
  </si>
  <si>
    <t>McCarthy, Mary C.</t>
  </si>
  <si>
    <t>SOMDA</t>
  </si>
  <si>
    <t>School of Medicine Admin</t>
  </si>
  <si>
    <t>223050</t>
  </si>
  <si>
    <t>Dean's Office-School of Medicine</t>
  </si>
  <si>
    <t>P88909</t>
  </si>
  <si>
    <t>Dunn, Margaret M.</t>
  </si>
  <si>
    <t>P88864</t>
  </si>
  <si>
    <t>Dir Population Hlth Curriculum</t>
  </si>
  <si>
    <t>Neeley, Sabrina M.</t>
  </si>
  <si>
    <t>P88877</t>
  </si>
  <si>
    <t>Vice Chair, Comm Health</t>
  </si>
  <si>
    <t>P88845</t>
  </si>
  <si>
    <t>Deputy Chair, Psychiatry</t>
  </si>
  <si>
    <t>Klykylo, William M.</t>
  </si>
  <si>
    <t>SOMD Faculty Total</t>
  </si>
  <si>
    <t>IAC55</t>
  </si>
  <si>
    <t>Intercollegiate Athletics</t>
  </si>
  <si>
    <t>444050</t>
  </si>
  <si>
    <t>Cheerleading Program</t>
  </si>
  <si>
    <t>P88922</t>
  </si>
  <si>
    <t>Asst Spirit Coordinator (temp)</t>
  </si>
  <si>
    <t>Gillespie, A. M.</t>
  </si>
  <si>
    <t>90044</t>
  </si>
  <si>
    <t>444040</t>
  </si>
  <si>
    <t>Emerald Jazz</t>
  </si>
  <si>
    <t>P88921</t>
  </si>
  <si>
    <t>Spirit Coordinator (temp)</t>
  </si>
  <si>
    <t>Whitaker, Joyce Y.</t>
  </si>
  <si>
    <t>444500</t>
  </si>
  <si>
    <t>Cross Totalry-Men's</t>
  </si>
  <si>
    <t>P88858</t>
  </si>
  <si>
    <t>Interim HdCoachWTrk, M/WCC</t>
  </si>
  <si>
    <t>Williamson, Rick A.</t>
  </si>
  <si>
    <t>444525</t>
  </si>
  <si>
    <t xml:space="preserve">Cross Totalry-Women's </t>
  </si>
  <si>
    <t>444530</t>
  </si>
  <si>
    <t xml:space="preserve">Track-Women's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</si>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</sst>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########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wrapText="1"/>
    </xf>
    <xf numFmtId="43" fontId="0" fillId="0" borderId="0" xfId="1" applyFont="1"/>
    <xf numFmtId="43" fontId="4" fillId="0" borderId="0" xfId="1" applyFont="1"/>
    <xf numFmtId="3" fontId="0" fillId="0" borderId="0" xfId="0" applyNumberFormat="1"/>
    <xf numFmtId="0" fontId="5" fillId="2" borderId="0" xfId="0" applyFont="1" applyFill="1"/>
    <xf numFmtId="43" fontId="5" fillId="2" borderId="0" xfId="1" applyFont="1" applyFill="1"/>
    <xf numFmtId="164" fontId="0" fillId="0" borderId="0" xfId="0" applyNumberFormat="1"/>
    <xf numFmtId="0" fontId="5" fillId="0" borderId="0" xfId="0" applyFont="1" applyFill="1"/>
    <xf numFmtId="3" fontId="5" fillId="0" borderId="0" xfId="0" applyNumberFormat="1" applyFont="1" applyFill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0" fontId="5" fillId="0" borderId="0" xfId="0" applyFont="1"/>
    <xf numFmtId="3" fontId="5" fillId="0" borderId="0" xfId="0" applyNumberFormat="1" applyFont="1"/>
    <xf numFmtId="0" fontId="5" fillId="3" borderId="0" xfId="0" applyFont="1" applyFill="1"/>
    <xf numFmtId="0" fontId="5" fillId="3" borderId="0" xfId="1" applyNumberFormat="1" applyFont="1" applyFill="1"/>
    <xf numFmtId="43" fontId="5" fillId="3" borderId="0" xfId="1" applyFont="1" applyFill="1"/>
    <xf numFmtId="0" fontId="5" fillId="4" borderId="0" xfId="0" applyFont="1" applyFill="1"/>
    <xf numFmtId="43" fontId="5" fillId="4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tabSelected="1" workbookViewId="0">
      <pane ySplit="1" topLeftCell="A2" activePane="bottomLeft" state="frozen"/>
      <selection pane="bottomLeft" activeCell="K29" sqref="K29"/>
    </sheetView>
  </sheetViews>
  <sheetFormatPr defaultColWidth="4.44140625" defaultRowHeight="13.2" x14ac:dyDescent="0.25"/>
  <cols>
    <col min="1" max="2" width="8.6640625" bestFit="1" customWidth="1"/>
    <col min="3" max="3" width="8.6640625" hidden="1" customWidth="1"/>
    <col min="4" max="4" width="34.44140625" hidden="1" customWidth="1"/>
    <col min="5" max="5" width="7.5546875" customWidth="1"/>
    <col min="6" max="6" width="34.44140625" bestFit="1" customWidth="1"/>
    <col min="7" max="7" width="9.44140625" bestFit="1" customWidth="1"/>
    <col min="8" max="8" width="29.109375" bestFit="1" customWidth="1"/>
    <col min="9" max="9" width="24.44140625" bestFit="1" customWidth="1"/>
    <col min="10" max="10" width="14.88671875" style="2" hidden="1" customWidth="1"/>
    <col min="11" max="11" width="15" style="3" bestFit="1" customWidth="1"/>
    <col min="12" max="12" width="4.33203125" hidden="1" customWidth="1"/>
    <col min="13" max="13" width="7.109375" bestFit="1" customWidth="1"/>
    <col min="14" max="14" width="6" hidden="1" customWidth="1"/>
    <col min="15" max="15" width="5.5546875" hidden="1" customWidth="1"/>
    <col min="16281" max="16281" width="10" bestFit="1" customWidth="1"/>
    <col min="16282" max="16384" width="10" customWidth="1"/>
  </cols>
  <sheetData>
    <row r="1" spans="1:15" s="1" customFormat="1" ht="52.8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1" t="s">
        <v>9</v>
      </c>
      <c r="K1" s="12" t="s">
        <v>10</v>
      </c>
      <c r="L1" s="10" t="s">
        <v>11</v>
      </c>
      <c r="M1" s="10" t="s">
        <v>12</v>
      </c>
      <c r="N1" s="1" t="s">
        <v>13</v>
      </c>
      <c r="O1" s="1" t="s">
        <v>14</v>
      </c>
    </row>
    <row r="2" spans="1:15" x14ac:dyDescent="0.25">
      <c r="A2" t="s">
        <v>15</v>
      </c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s="2">
        <v>2414.46</v>
      </c>
      <c r="K2" s="3">
        <f>J2*O2%</f>
        <v>2414.46</v>
      </c>
      <c r="L2" t="s">
        <v>24</v>
      </c>
      <c r="M2" t="s">
        <v>25</v>
      </c>
      <c r="N2" t="s">
        <v>26</v>
      </c>
      <c r="O2" s="4">
        <v>100</v>
      </c>
    </row>
    <row r="3" spans="1:15" x14ac:dyDescent="0.25">
      <c r="A3" t="s">
        <v>15</v>
      </c>
      <c r="B3" t="s">
        <v>27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t="s">
        <v>33</v>
      </c>
      <c r="I3" t="s">
        <v>34</v>
      </c>
      <c r="J3" s="2">
        <v>5000</v>
      </c>
      <c r="K3" s="3">
        <f>J3*O3%</f>
        <v>5000</v>
      </c>
      <c r="L3" t="s">
        <v>35</v>
      </c>
      <c r="M3" t="s">
        <v>25</v>
      </c>
      <c r="N3" t="s">
        <v>26</v>
      </c>
      <c r="O3" s="4">
        <v>100</v>
      </c>
    </row>
    <row r="4" spans="1:15" x14ac:dyDescent="0.25">
      <c r="A4" t="s">
        <v>36</v>
      </c>
      <c r="B4" t="s">
        <v>37</v>
      </c>
      <c r="C4" t="s">
        <v>38</v>
      </c>
      <c r="D4" t="s">
        <v>39</v>
      </c>
      <c r="E4" t="s">
        <v>40</v>
      </c>
      <c r="F4" t="s">
        <v>39</v>
      </c>
      <c r="G4" t="s">
        <v>41</v>
      </c>
      <c r="H4" t="s">
        <v>42</v>
      </c>
      <c r="I4" t="s">
        <v>43</v>
      </c>
      <c r="J4" s="2">
        <v>5824.44</v>
      </c>
      <c r="K4" s="3">
        <f>J4*O4%</f>
        <v>5824.44</v>
      </c>
      <c r="L4" t="s">
        <v>35</v>
      </c>
      <c r="M4" t="s">
        <v>25</v>
      </c>
      <c r="N4" t="s">
        <v>44</v>
      </c>
      <c r="O4" s="4">
        <v>100</v>
      </c>
    </row>
    <row r="5" spans="1:15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45</v>
      </c>
      <c r="H5" t="s">
        <v>46</v>
      </c>
      <c r="I5" t="s">
        <v>47</v>
      </c>
      <c r="J5" s="2">
        <v>8712.51</v>
      </c>
      <c r="K5" s="3">
        <f>J5*O5%</f>
        <v>8712.51</v>
      </c>
      <c r="L5" t="s">
        <v>24</v>
      </c>
      <c r="M5" t="s">
        <v>25</v>
      </c>
      <c r="N5" t="s">
        <v>26</v>
      </c>
      <c r="O5" s="4">
        <v>100</v>
      </c>
    </row>
    <row r="6" spans="1:15" x14ac:dyDescent="0.25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48</v>
      </c>
      <c r="H6" t="s">
        <v>49</v>
      </c>
      <c r="I6" t="s">
        <v>50</v>
      </c>
      <c r="J6" s="2">
        <v>9712.56</v>
      </c>
      <c r="K6" s="3">
        <f>J6*O6%</f>
        <v>9712.56</v>
      </c>
      <c r="L6" t="s">
        <v>24</v>
      </c>
      <c r="M6" t="s">
        <v>25</v>
      </c>
      <c r="N6" t="s">
        <v>26</v>
      </c>
      <c r="O6" s="4">
        <v>100</v>
      </c>
    </row>
    <row r="7" spans="1:15" x14ac:dyDescent="0.25">
      <c r="A7" t="s">
        <v>51</v>
      </c>
      <c r="B7" t="s">
        <v>52</v>
      </c>
      <c r="C7" t="s">
        <v>53</v>
      </c>
      <c r="D7" t="s">
        <v>54</v>
      </c>
      <c r="E7" t="s">
        <v>55</v>
      </c>
      <c r="F7" t="s">
        <v>56</v>
      </c>
      <c r="G7" t="s">
        <v>57</v>
      </c>
      <c r="H7" t="s">
        <v>58</v>
      </c>
      <c r="I7" t="s">
        <v>59</v>
      </c>
      <c r="J7" s="2">
        <v>500</v>
      </c>
      <c r="K7" s="3">
        <f t="shared" ref="K7:K23" si="0">J7*O7%</f>
        <v>500</v>
      </c>
      <c r="L7" t="s">
        <v>24</v>
      </c>
      <c r="M7" t="s">
        <v>60</v>
      </c>
      <c r="N7" t="s">
        <v>44</v>
      </c>
      <c r="O7" s="4">
        <v>100</v>
      </c>
    </row>
    <row r="8" spans="1:15" x14ac:dyDescent="0.25">
      <c r="A8" t="s">
        <v>51</v>
      </c>
      <c r="B8" t="s">
        <v>52</v>
      </c>
      <c r="C8" t="s">
        <v>53</v>
      </c>
      <c r="D8" t="s">
        <v>54</v>
      </c>
      <c r="E8" t="s">
        <v>55</v>
      </c>
      <c r="F8" t="s">
        <v>56</v>
      </c>
      <c r="G8" t="s">
        <v>61</v>
      </c>
      <c r="H8" t="s">
        <v>58</v>
      </c>
      <c r="I8" t="s">
        <v>62</v>
      </c>
      <c r="J8" s="2">
        <v>1000</v>
      </c>
      <c r="K8" s="3">
        <f t="shared" si="0"/>
        <v>1000</v>
      </c>
      <c r="L8" t="s">
        <v>24</v>
      </c>
      <c r="M8" t="s">
        <v>60</v>
      </c>
      <c r="N8" t="s">
        <v>44</v>
      </c>
      <c r="O8" s="4">
        <v>100</v>
      </c>
    </row>
    <row r="9" spans="1:15" x14ac:dyDescent="0.25">
      <c r="A9" t="s">
        <v>51</v>
      </c>
      <c r="B9" t="s">
        <v>52</v>
      </c>
      <c r="C9" t="s">
        <v>53</v>
      </c>
      <c r="D9" t="s">
        <v>54</v>
      </c>
      <c r="E9" t="s">
        <v>55</v>
      </c>
      <c r="F9" t="s">
        <v>56</v>
      </c>
      <c r="G9" t="s">
        <v>63</v>
      </c>
      <c r="H9" t="s">
        <v>58</v>
      </c>
      <c r="I9" t="s">
        <v>64</v>
      </c>
      <c r="J9" s="2">
        <v>1000</v>
      </c>
      <c r="K9" s="3">
        <f t="shared" si="0"/>
        <v>1000</v>
      </c>
      <c r="L9" t="s">
        <v>24</v>
      </c>
      <c r="M9" t="s">
        <v>60</v>
      </c>
      <c r="N9" t="s">
        <v>44</v>
      </c>
      <c r="O9" s="4">
        <v>100</v>
      </c>
    </row>
    <row r="10" spans="1:15" x14ac:dyDescent="0.25">
      <c r="A10" t="s">
        <v>51</v>
      </c>
      <c r="B10" t="s">
        <v>52</v>
      </c>
      <c r="C10" t="s">
        <v>53</v>
      </c>
      <c r="D10" t="s">
        <v>54</v>
      </c>
      <c r="E10" t="s">
        <v>55</v>
      </c>
      <c r="F10" t="s">
        <v>56</v>
      </c>
      <c r="G10" t="s">
        <v>65</v>
      </c>
      <c r="H10" t="s">
        <v>58</v>
      </c>
      <c r="I10" t="s">
        <v>66</v>
      </c>
      <c r="J10" s="2">
        <v>1000</v>
      </c>
      <c r="K10" s="3">
        <f t="shared" si="0"/>
        <v>1000</v>
      </c>
      <c r="L10" t="s">
        <v>24</v>
      </c>
      <c r="M10" t="s">
        <v>60</v>
      </c>
      <c r="N10" t="s">
        <v>44</v>
      </c>
      <c r="O10" s="4">
        <v>100</v>
      </c>
    </row>
    <row r="11" spans="1:15" x14ac:dyDescent="0.25">
      <c r="A11" t="s">
        <v>67</v>
      </c>
      <c r="B11" t="s">
        <v>68</v>
      </c>
      <c r="C11" t="s">
        <v>69</v>
      </c>
      <c r="D11" t="s">
        <v>70</v>
      </c>
      <c r="E11" t="s">
        <v>71</v>
      </c>
      <c r="F11" t="s">
        <v>70</v>
      </c>
      <c r="G11" t="s">
        <v>72</v>
      </c>
      <c r="H11" t="s">
        <v>73</v>
      </c>
      <c r="I11" t="s">
        <v>74</v>
      </c>
      <c r="J11" s="2">
        <v>3600</v>
      </c>
      <c r="K11" s="3">
        <f t="shared" si="0"/>
        <v>3600</v>
      </c>
      <c r="L11" t="s">
        <v>35</v>
      </c>
      <c r="M11" t="s">
        <v>60</v>
      </c>
      <c r="N11" t="s">
        <v>44</v>
      </c>
      <c r="O11" s="4">
        <v>100</v>
      </c>
    </row>
    <row r="12" spans="1:15" x14ac:dyDescent="0.25">
      <c r="A12" t="s">
        <v>75</v>
      </c>
      <c r="B12" t="s">
        <v>76</v>
      </c>
      <c r="C12" t="s">
        <v>77</v>
      </c>
      <c r="D12" t="s">
        <v>78</v>
      </c>
      <c r="E12" t="s">
        <v>79</v>
      </c>
      <c r="F12" t="s">
        <v>80</v>
      </c>
      <c r="G12" t="s">
        <v>81</v>
      </c>
      <c r="H12" t="s">
        <v>82</v>
      </c>
      <c r="I12" t="s">
        <v>83</v>
      </c>
      <c r="J12" s="2">
        <v>4490.76</v>
      </c>
      <c r="K12" s="3">
        <f t="shared" si="0"/>
        <v>4490.76</v>
      </c>
      <c r="L12" t="s">
        <v>35</v>
      </c>
      <c r="M12" t="s">
        <v>60</v>
      </c>
      <c r="N12" t="s">
        <v>84</v>
      </c>
      <c r="O12" s="4">
        <v>100</v>
      </c>
    </row>
    <row r="13" spans="1:15" x14ac:dyDescent="0.25">
      <c r="A13" t="s">
        <v>36</v>
      </c>
      <c r="B13" t="s">
        <v>85</v>
      </c>
      <c r="C13" t="s">
        <v>86</v>
      </c>
      <c r="D13" t="s">
        <v>87</v>
      </c>
      <c r="E13" t="s">
        <v>88</v>
      </c>
      <c r="F13" t="s">
        <v>87</v>
      </c>
      <c r="G13" t="s">
        <v>89</v>
      </c>
      <c r="H13" t="s">
        <v>90</v>
      </c>
      <c r="I13" t="s">
        <v>91</v>
      </c>
      <c r="J13" s="2">
        <v>5760</v>
      </c>
      <c r="K13" s="3">
        <f t="shared" si="0"/>
        <v>5760</v>
      </c>
      <c r="L13" t="s">
        <v>35</v>
      </c>
      <c r="M13" t="s">
        <v>60</v>
      </c>
      <c r="N13" t="s">
        <v>92</v>
      </c>
      <c r="O13" s="4">
        <v>100</v>
      </c>
    </row>
    <row r="14" spans="1:15" x14ac:dyDescent="0.25">
      <c r="A14" t="s">
        <v>15</v>
      </c>
      <c r="B14" t="s">
        <v>93</v>
      </c>
      <c r="C14" t="s">
        <v>94</v>
      </c>
      <c r="D14" t="s">
        <v>95</v>
      </c>
      <c r="E14" t="s">
        <v>96</v>
      </c>
      <c r="F14" t="s">
        <v>97</v>
      </c>
      <c r="G14" t="s">
        <v>98</v>
      </c>
      <c r="H14" t="s">
        <v>99</v>
      </c>
      <c r="I14" t="s">
        <v>100</v>
      </c>
      <c r="J14" s="2">
        <v>6000</v>
      </c>
      <c r="K14" s="3">
        <f t="shared" si="0"/>
        <v>6000</v>
      </c>
      <c r="L14" t="s">
        <v>35</v>
      </c>
      <c r="M14" t="s">
        <v>60</v>
      </c>
      <c r="N14" t="s">
        <v>101</v>
      </c>
      <c r="O14" s="4">
        <v>100</v>
      </c>
    </row>
    <row r="15" spans="1:15" x14ac:dyDescent="0.25">
      <c r="A15" t="s">
        <v>102</v>
      </c>
      <c r="B15" t="s">
        <v>103</v>
      </c>
      <c r="C15" t="s">
        <v>104</v>
      </c>
      <c r="D15" t="s">
        <v>105</v>
      </c>
      <c r="E15" t="s">
        <v>106</v>
      </c>
      <c r="F15" t="s">
        <v>107</v>
      </c>
      <c r="G15" t="s">
        <v>108</v>
      </c>
      <c r="H15" t="s">
        <v>109</v>
      </c>
      <c r="I15" t="s">
        <v>110</v>
      </c>
      <c r="J15" s="2">
        <v>7490.88</v>
      </c>
      <c r="K15" s="3">
        <f t="shared" si="0"/>
        <v>7490.88</v>
      </c>
      <c r="L15" t="s">
        <v>35</v>
      </c>
      <c r="M15" t="s">
        <v>60</v>
      </c>
      <c r="N15" t="s">
        <v>44</v>
      </c>
      <c r="O15" s="4">
        <v>100</v>
      </c>
    </row>
    <row r="16" spans="1:15" x14ac:dyDescent="0.25">
      <c r="A16" t="s">
        <v>111</v>
      </c>
      <c r="B16" t="s">
        <v>112</v>
      </c>
      <c r="C16" t="s">
        <v>113</v>
      </c>
      <c r="D16" t="s">
        <v>114</v>
      </c>
      <c r="E16" t="s">
        <v>115</v>
      </c>
      <c r="F16" t="s">
        <v>114</v>
      </c>
      <c r="G16" t="s">
        <v>116</v>
      </c>
      <c r="H16" t="s">
        <v>117</v>
      </c>
      <c r="I16" t="s">
        <v>118</v>
      </c>
      <c r="J16" s="2">
        <v>9000</v>
      </c>
      <c r="K16" s="3">
        <f t="shared" si="0"/>
        <v>9000</v>
      </c>
      <c r="L16" t="s">
        <v>35</v>
      </c>
      <c r="M16" t="s">
        <v>60</v>
      </c>
      <c r="N16" t="s">
        <v>119</v>
      </c>
      <c r="O16" s="4">
        <v>100</v>
      </c>
    </row>
    <row r="17" spans="1:15" x14ac:dyDescent="0.25">
      <c r="A17" t="s">
        <v>75</v>
      </c>
      <c r="B17" t="s">
        <v>76</v>
      </c>
      <c r="C17" t="s">
        <v>77</v>
      </c>
      <c r="D17" t="s">
        <v>78</v>
      </c>
      <c r="E17" t="s">
        <v>79</v>
      </c>
      <c r="F17" t="s">
        <v>80</v>
      </c>
      <c r="G17" t="s">
        <v>120</v>
      </c>
      <c r="H17" t="s">
        <v>121</v>
      </c>
      <c r="I17" t="s">
        <v>122</v>
      </c>
      <c r="J17" s="2">
        <v>9000</v>
      </c>
      <c r="K17" s="3">
        <f t="shared" si="0"/>
        <v>9000</v>
      </c>
      <c r="L17" t="s">
        <v>35</v>
      </c>
      <c r="M17" t="s">
        <v>60</v>
      </c>
      <c r="N17" t="s">
        <v>84</v>
      </c>
      <c r="O17" s="4">
        <v>100</v>
      </c>
    </row>
    <row r="18" spans="1:15" x14ac:dyDescent="0.25">
      <c r="A18" t="s">
        <v>15</v>
      </c>
      <c r="B18" t="s">
        <v>27</v>
      </c>
      <c r="C18" t="s">
        <v>123</v>
      </c>
      <c r="D18" t="s">
        <v>124</v>
      </c>
      <c r="E18" t="s">
        <v>125</v>
      </c>
      <c r="F18" t="s">
        <v>126</v>
      </c>
      <c r="G18" t="s">
        <v>127</v>
      </c>
      <c r="H18" t="s">
        <v>128</v>
      </c>
      <c r="I18" t="s">
        <v>129</v>
      </c>
      <c r="J18" s="2">
        <v>10000</v>
      </c>
      <c r="K18" s="3">
        <f t="shared" si="0"/>
        <v>10000</v>
      </c>
      <c r="L18" t="s">
        <v>35</v>
      </c>
      <c r="M18" t="s">
        <v>60</v>
      </c>
      <c r="N18" t="s">
        <v>119</v>
      </c>
      <c r="O18" s="4">
        <v>100</v>
      </c>
    </row>
    <row r="19" spans="1:15" x14ac:dyDescent="0.25">
      <c r="A19" t="s">
        <v>130</v>
      </c>
      <c r="B19" t="s">
        <v>131</v>
      </c>
      <c r="C19" t="s">
        <v>132</v>
      </c>
      <c r="D19" t="s">
        <v>133</v>
      </c>
      <c r="E19" t="s">
        <v>134</v>
      </c>
      <c r="F19" t="s">
        <v>135</v>
      </c>
      <c r="G19" t="s">
        <v>136</v>
      </c>
      <c r="H19" t="s">
        <v>137</v>
      </c>
      <c r="I19" t="s">
        <v>138</v>
      </c>
      <c r="J19" s="2">
        <v>12000</v>
      </c>
      <c r="K19" s="3">
        <f t="shared" si="0"/>
        <v>12000</v>
      </c>
      <c r="L19" t="s">
        <v>35</v>
      </c>
      <c r="M19" t="s">
        <v>60</v>
      </c>
      <c r="N19" t="s">
        <v>139</v>
      </c>
      <c r="O19" s="4">
        <v>100</v>
      </c>
    </row>
    <row r="20" spans="1:15" x14ac:dyDescent="0.25">
      <c r="A20" t="s">
        <v>36</v>
      </c>
      <c r="B20" t="s">
        <v>140</v>
      </c>
      <c r="C20" t="s">
        <v>141</v>
      </c>
      <c r="D20" t="s">
        <v>142</v>
      </c>
      <c r="E20" t="s">
        <v>143</v>
      </c>
      <c r="F20" t="s">
        <v>144</v>
      </c>
      <c r="G20" t="s">
        <v>145</v>
      </c>
      <c r="H20" t="s">
        <v>146</v>
      </c>
      <c r="I20" t="s">
        <v>147</v>
      </c>
      <c r="J20" s="2">
        <v>13860</v>
      </c>
      <c r="K20" s="3">
        <f t="shared" si="0"/>
        <v>13860</v>
      </c>
      <c r="L20" t="s">
        <v>35</v>
      </c>
      <c r="M20" t="s">
        <v>60</v>
      </c>
      <c r="N20" t="s">
        <v>44</v>
      </c>
      <c r="O20" s="4">
        <v>100</v>
      </c>
    </row>
    <row r="21" spans="1:15" x14ac:dyDescent="0.25">
      <c r="A21" t="s">
        <v>15</v>
      </c>
      <c r="B21" t="s">
        <v>148</v>
      </c>
      <c r="C21" t="s">
        <v>149</v>
      </c>
      <c r="D21" t="s">
        <v>150</v>
      </c>
      <c r="E21" t="s">
        <v>151</v>
      </c>
      <c r="F21" t="s">
        <v>152</v>
      </c>
      <c r="G21" t="s">
        <v>153</v>
      </c>
      <c r="H21" t="s">
        <v>154</v>
      </c>
      <c r="I21" t="s">
        <v>155</v>
      </c>
      <c r="J21" s="2">
        <v>16885.11</v>
      </c>
      <c r="K21" s="3">
        <f t="shared" si="0"/>
        <v>16885.11</v>
      </c>
      <c r="L21" t="s">
        <v>24</v>
      </c>
      <c r="M21" t="s">
        <v>60</v>
      </c>
      <c r="N21" t="s">
        <v>119</v>
      </c>
      <c r="O21" s="4">
        <v>100</v>
      </c>
    </row>
    <row r="22" spans="1:15" x14ac:dyDescent="0.25">
      <c r="A22" t="s">
        <v>36</v>
      </c>
      <c r="B22" t="s">
        <v>37</v>
      </c>
      <c r="C22" t="s">
        <v>38</v>
      </c>
      <c r="D22" t="s">
        <v>39</v>
      </c>
      <c r="E22" t="s">
        <v>40</v>
      </c>
      <c r="F22" t="s">
        <v>39</v>
      </c>
      <c r="G22" t="s">
        <v>156</v>
      </c>
      <c r="H22" t="s">
        <v>157</v>
      </c>
      <c r="I22" t="s">
        <v>158</v>
      </c>
      <c r="J22" s="2">
        <v>18666</v>
      </c>
      <c r="K22" s="3">
        <f t="shared" si="0"/>
        <v>18666</v>
      </c>
      <c r="L22" t="s">
        <v>35</v>
      </c>
      <c r="M22" t="s">
        <v>60</v>
      </c>
      <c r="N22" t="s">
        <v>44</v>
      </c>
      <c r="O22" s="4">
        <v>100</v>
      </c>
    </row>
    <row r="23" spans="1:15" x14ac:dyDescent="0.25">
      <c r="A23" t="s">
        <v>15</v>
      </c>
      <c r="B23" t="s">
        <v>93</v>
      </c>
      <c r="C23" t="s">
        <v>94</v>
      </c>
      <c r="D23" t="s">
        <v>95</v>
      </c>
      <c r="E23" t="s">
        <v>96</v>
      </c>
      <c r="F23" t="s">
        <v>97</v>
      </c>
      <c r="G23" t="s">
        <v>159</v>
      </c>
      <c r="H23" t="s">
        <v>160</v>
      </c>
      <c r="I23" t="s">
        <v>161</v>
      </c>
      <c r="J23" s="2">
        <v>20807.54</v>
      </c>
      <c r="K23" s="3">
        <f t="shared" si="0"/>
        <v>20807.54</v>
      </c>
      <c r="L23" t="s">
        <v>24</v>
      </c>
      <c r="M23" t="s">
        <v>60</v>
      </c>
      <c r="N23" t="s">
        <v>101</v>
      </c>
      <c r="O23" s="4">
        <v>100</v>
      </c>
    </row>
    <row r="24" spans="1:15" x14ac:dyDescent="0.25">
      <c r="A24" t="s">
        <v>819</v>
      </c>
      <c r="B24" t="s">
        <v>820</v>
      </c>
      <c r="C24" t="s">
        <v>1395</v>
      </c>
      <c r="D24" t="s">
        <v>1396</v>
      </c>
      <c r="E24" t="s">
        <v>1397</v>
      </c>
      <c r="F24" t="s">
        <v>1398</v>
      </c>
      <c r="G24" t="s">
        <v>1399</v>
      </c>
      <c r="H24" t="s">
        <v>1400</v>
      </c>
      <c r="I24" t="s">
        <v>1401</v>
      </c>
      <c r="J24" s="2">
        <v>1600</v>
      </c>
      <c r="K24" s="3">
        <f>J24*O24%</f>
        <v>1600</v>
      </c>
      <c r="L24" t="s">
        <v>35</v>
      </c>
      <c r="M24" t="s">
        <v>60</v>
      </c>
      <c r="N24" t="s">
        <v>1402</v>
      </c>
      <c r="O24" s="4">
        <v>100</v>
      </c>
    </row>
    <row r="25" spans="1:15" x14ac:dyDescent="0.25">
      <c r="A25" t="s">
        <v>819</v>
      </c>
      <c r="B25" t="s">
        <v>820</v>
      </c>
      <c r="C25" t="s">
        <v>1395</v>
      </c>
      <c r="D25" t="s">
        <v>1396</v>
      </c>
      <c r="E25" t="s">
        <v>1403</v>
      </c>
      <c r="F25" t="s">
        <v>1404</v>
      </c>
      <c r="G25" t="s">
        <v>1405</v>
      </c>
      <c r="H25" t="s">
        <v>1406</v>
      </c>
      <c r="I25" t="s">
        <v>1407</v>
      </c>
      <c r="J25" s="2">
        <v>3400</v>
      </c>
      <c r="K25" s="3">
        <f>J25*O25%</f>
        <v>3400</v>
      </c>
      <c r="L25" t="s">
        <v>35</v>
      </c>
      <c r="M25" t="s">
        <v>60</v>
      </c>
      <c r="N25" t="s">
        <v>1402</v>
      </c>
      <c r="O25" s="4">
        <v>100</v>
      </c>
    </row>
    <row r="26" spans="1:15" x14ac:dyDescent="0.25">
      <c r="A26" t="s">
        <v>819</v>
      </c>
      <c r="B26" t="s">
        <v>820</v>
      </c>
      <c r="C26" t="s">
        <v>1395</v>
      </c>
      <c r="D26" t="s">
        <v>1396</v>
      </c>
      <c r="E26" t="s">
        <v>1408</v>
      </c>
      <c r="F26" t="s">
        <v>1409</v>
      </c>
      <c r="G26" t="s">
        <v>1410</v>
      </c>
      <c r="H26" t="s">
        <v>1411</v>
      </c>
      <c r="I26" t="s">
        <v>1412</v>
      </c>
      <c r="J26" s="2">
        <v>15999.96</v>
      </c>
      <c r="K26" s="3">
        <f>J26*O26%</f>
        <v>1999.9949999999999</v>
      </c>
      <c r="L26" t="s">
        <v>35</v>
      </c>
      <c r="M26" t="s">
        <v>60</v>
      </c>
      <c r="N26" t="s">
        <v>1402</v>
      </c>
      <c r="O26" s="7">
        <v>12.5</v>
      </c>
    </row>
    <row r="27" spans="1:15" x14ac:dyDescent="0.25">
      <c r="A27" t="s">
        <v>819</v>
      </c>
      <c r="B27" t="s">
        <v>820</v>
      </c>
      <c r="C27" t="s">
        <v>1395</v>
      </c>
      <c r="D27" t="s">
        <v>1396</v>
      </c>
      <c r="E27" t="s">
        <v>1413</v>
      </c>
      <c r="F27" t="s">
        <v>1414</v>
      </c>
      <c r="G27" t="s">
        <v>1410</v>
      </c>
      <c r="H27" t="s">
        <v>1411</v>
      </c>
      <c r="I27" t="s">
        <v>1412</v>
      </c>
      <c r="J27" s="2">
        <v>15999.96</v>
      </c>
      <c r="K27" s="3">
        <f>J27*O27%</f>
        <v>1999.9949999999999</v>
      </c>
      <c r="L27" t="s">
        <v>35</v>
      </c>
      <c r="M27" t="s">
        <v>60</v>
      </c>
      <c r="N27" t="s">
        <v>1402</v>
      </c>
      <c r="O27" s="7">
        <v>12.5</v>
      </c>
    </row>
    <row r="28" spans="1:15" x14ac:dyDescent="0.25">
      <c r="A28" t="s">
        <v>819</v>
      </c>
      <c r="B28" t="s">
        <v>820</v>
      </c>
      <c r="C28" t="s">
        <v>1395</v>
      </c>
      <c r="D28" t="s">
        <v>1396</v>
      </c>
      <c r="E28" t="s">
        <v>1415</v>
      </c>
      <c r="F28" t="s">
        <v>1416</v>
      </c>
      <c r="G28" t="s">
        <v>1410</v>
      </c>
      <c r="H28" t="s">
        <v>1411</v>
      </c>
      <c r="I28" t="s">
        <v>1412</v>
      </c>
      <c r="J28" s="2">
        <v>15999.96</v>
      </c>
      <c r="K28" s="3">
        <f>J28*O28%</f>
        <v>11999.97</v>
      </c>
      <c r="L28" t="s">
        <v>35</v>
      </c>
      <c r="M28" t="s">
        <v>60</v>
      </c>
      <c r="N28" t="s">
        <v>1402</v>
      </c>
      <c r="O28" s="4">
        <v>75</v>
      </c>
    </row>
    <row r="29" spans="1:15" x14ac:dyDescent="0.25">
      <c r="A29" s="5"/>
      <c r="B29" s="5"/>
      <c r="C29" s="5"/>
      <c r="D29" s="5"/>
      <c r="E29" s="5"/>
      <c r="F29" s="5"/>
      <c r="G29" s="5"/>
      <c r="H29" s="5"/>
      <c r="I29" s="5" t="s">
        <v>162</v>
      </c>
      <c r="J29" s="6"/>
      <c r="K29" s="6">
        <f>SUM(K2:K28)</f>
        <v>193724.22</v>
      </c>
      <c r="L29" s="5"/>
      <c r="M29" s="5"/>
      <c r="O29" s="4"/>
    </row>
    <row r="30" spans="1:15" x14ac:dyDescent="0.25">
      <c r="A30" t="s">
        <v>51</v>
      </c>
      <c r="B30" t="s">
        <v>52</v>
      </c>
      <c r="C30" t="s">
        <v>53</v>
      </c>
      <c r="D30" t="s">
        <v>54</v>
      </c>
      <c r="E30" t="s">
        <v>163</v>
      </c>
      <c r="F30" t="s">
        <v>164</v>
      </c>
      <c r="G30" t="s">
        <v>165</v>
      </c>
      <c r="H30" t="s">
        <v>166</v>
      </c>
      <c r="I30" t="s">
        <v>167</v>
      </c>
      <c r="J30" s="2">
        <v>999.96</v>
      </c>
      <c r="K30" s="3">
        <f>J30*O30%</f>
        <v>999.96</v>
      </c>
      <c r="L30" t="s">
        <v>24</v>
      </c>
      <c r="M30" t="s">
        <v>168</v>
      </c>
      <c r="N30" t="s">
        <v>44</v>
      </c>
      <c r="O30" s="4">
        <v>100</v>
      </c>
    </row>
    <row r="31" spans="1:15" x14ac:dyDescent="0.25">
      <c r="A31" t="s">
        <v>51</v>
      </c>
      <c r="B31" t="s">
        <v>52</v>
      </c>
      <c r="C31" t="s">
        <v>53</v>
      </c>
      <c r="D31" t="s">
        <v>54</v>
      </c>
      <c r="E31" t="s">
        <v>163</v>
      </c>
      <c r="F31" t="s">
        <v>164</v>
      </c>
      <c r="G31" t="s">
        <v>169</v>
      </c>
      <c r="H31" t="s">
        <v>166</v>
      </c>
      <c r="I31" t="s">
        <v>170</v>
      </c>
      <c r="J31" s="2">
        <v>1000</v>
      </c>
      <c r="K31" s="3">
        <f>J31*O31%</f>
        <v>1000</v>
      </c>
      <c r="L31" t="s">
        <v>24</v>
      </c>
      <c r="M31" t="s">
        <v>168</v>
      </c>
      <c r="N31" t="s">
        <v>44</v>
      </c>
      <c r="O31" s="4">
        <v>100</v>
      </c>
    </row>
    <row r="32" spans="1:15" x14ac:dyDescent="0.25">
      <c r="A32" t="s">
        <v>51</v>
      </c>
      <c r="B32" t="s">
        <v>52</v>
      </c>
      <c r="C32" t="s">
        <v>53</v>
      </c>
      <c r="D32" t="s">
        <v>54</v>
      </c>
      <c r="E32" t="s">
        <v>163</v>
      </c>
      <c r="F32" t="s">
        <v>164</v>
      </c>
      <c r="G32" t="s">
        <v>171</v>
      </c>
      <c r="H32" t="s">
        <v>166</v>
      </c>
      <c r="I32" t="s">
        <v>172</v>
      </c>
      <c r="J32" s="2">
        <v>1000</v>
      </c>
      <c r="K32" s="3">
        <f>SUM(K30:K31)</f>
        <v>1999.96</v>
      </c>
      <c r="L32" t="s">
        <v>24</v>
      </c>
      <c r="M32" t="s">
        <v>168</v>
      </c>
      <c r="N32" t="s">
        <v>44</v>
      </c>
      <c r="O32" s="4">
        <v>100</v>
      </c>
    </row>
    <row r="33" spans="1:15" x14ac:dyDescent="0.25">
      <c r="A33" s="5"/>
      <c r="B33" s="5"/>
      <c r="C33" s="5"/>
      <c r="D33" s="5"/>
      <c r="E33" s="5"/>
      <c r="F33" s="5"/>
      <c r="G33" s="5"/>
      <c r="H33" s="5"/>
      <c r="I33" s="5" t="s">
        <v>173</v>
      </c>
      <c r="J33" s="6"/>
      <c r="K33" s="6">
        <f>SUM(K30:L32)</f>
        <v>3999.92</v>
      </c>
      <c r="L33" s="5"/>
      <c r="M33" s="5"/>
      <c r="O33" s="4"/>
    </row>
    <row r="34" spans="1:15" x14ac:dyDescent="0.25">
      <c r="A34" t="s">
        <v>15</v>
      </c>
      <c r="B34" t="s">
        <v>16</v>
      </c>
      <c r="C34" t="s">
        <v>174</v>
      </c>
      <c r="D34" t="s">
        <v>175</v>
      </c>
      <c r="E34" t="s">
        <v>176</v>
      </c>
      <c r="F34" t="s">
        <v>177</v>
      </c>
      <c r="G34" t="s">
        <v>178</v>
      </c>
      <c r="H34" t="s">
        <v>179</v>
      </c>
      <c r="I34" t="s">
        <v>180</v>
      </c>
      <c r="J34" s="2">
        <v>1000</v>
      </c>
      <c r="K34" s="3">
        <f t="shared" ref="K34:K81" si="1">J34*O34%</f>
        <v>1000</v>
      </c>
      <c r="L34" t="s">
        <v>24</v>
      </c>
      <c r="M34" t="s">
        <v>181</v>
      </c>
      <c r="N34" t="s">
        <v>26</v>
      </c>
      <c r="O34" s="4">
        <v>100</v>
      </c>
    </row>
    <row r="35" spans="1:15" x14ac:dyDescent="0.25">
      <c r="A35" t="s">
        <v>15</v>
      </c>
      <c r="B35" t="s">
        <v>27</v>
      </c>
      <c r="C35" t="s">
        <v>28</v>
      </c>
      <c r="D35" t="s">
        <v>29</v>
      </c>
      <c r="E35" t="s">
        <v>30</v>
      </c>
      <c r="F35" t="s">
        <v>31</v>
      </c>
      <c r="G35" t="s">
        <v>182</v>
      </c>
      <c r="H35" t="s">
        <v>183</v>
      </c>
      <c r="I35" t="s">
        <v>184</v>
      </c>
      <c r="J35" s="2">
        <v>1000</v>
      </c>
      <c r="K35" s="3">
        <f t="shared" si="1"/>
        <v>1000</v>
      </c>
      <c r="L35" t="s">
        <v>35</v>
      </c>
      <c r="M35" t="s">
        <v>181</v>
      </c>
      <c r="N35" t="s">
        <v>26</v>
      </c>
      <c r="O35" s="4">
        <v>100</v>
      </c>
    </row>
    <row r="36" spans="1:15" x14ac:dyDescent="0.25">
      <c r="A36" t="s">
        <v>15</v>
      </c>
      <c r="B36" t="s">
        <v>16</v>
      </c>
      <c r="C36" t="s">
        <v>185</v>
      </c>
      <c r="D36" t="s">
        <v>186</v>
      </c>
      <c r="E36" t="s">
        <v>187</v>
      </c>
      <c r="F36" t="s">
        <v>186</v>
      </c>
      <c r="G36" t="s">
        <v>188</v>
      </c>
      <c r="H36" t="s">
        <v>189</v>
      </c>
      <c r="I36" t="s">
        <v>190</v>
      </c>
      <c r="J36" s="2">
        <v>1000</v>
      </c>
      <c r="K36" s="3">
        <f t="shared" si="1"/>
        <v>1000</v>
      </c>
      <c r="L36" t="s">
        <v>24</v>
      </c>
      <c r="M36" t="s">
        <v>181</v>
      </c>
      <c r="N36" t="s">
        <v>26</v>
      </c>
      <c r="O36" s="4">
        <v>100</v>
      </c>
    </row>
    <row r="37" spans="1:15" x14ac:dyDescent="0.25">
      <c r="A37" t="s">
        <v>15</v>
      </c>
      <c r="B37" t="s">
        <v>16</v>
      </c>
      <c r="C37" t="s">
        <v>17</v>
      </c>
      <c r="D37" t="s">
        <v>18</v>
      </c>
      <c r="E37" t="s">
        <v>191</v>
      </c>
      <c r="F37" t="s">
        <v>18</v>
      </c>
      <c r="G37" t="s">
        <v>192</v>
      </c>
      <c r="H37" t="s">
        <v>193</v>
      </c>
      <c r="I37" t="s">
        <v>194</v>
      </c>
      <c r="J37" s="2">
        <v>1224</v>
      </c>
      <c r="K37" s="3">
        <f t="shared" si="1"/>
        <v>1224</v>
      </c>
      <c r="L37" t="s">
        <v>24</v>
      </c>
      <c r="M37" t="s">
        <v>181</v>
      </c>
      <c r="N37" t="s">
        <v>26</v>
      </c>
      <c r="O37" s="4">
        <v>100</v>
      </c>
    </row>
    <row r="38" spans="1:15" x14ac:dyDescent="0.25">
      <c r="A38" t="s">
        <v>15</v>
      </c>
      <c r="B38" t="s">
        <v>16</v>
      </c>
      <c r="C38" t="s">
        <v>17</v>
      </c>
      <c r="D38" t="s">
        <v>18</v>
      </c>
      <c r="E38" t="s">
        <v>191</v>
      </c>
      <c r="F38" t="s">
        <v>18</v>
      </c>
      <c r="G38" t="s">
        <v>195</v>
      </c>
      <c r="H38" t="s">
        <v>196</v>
      </c>
      <c r="I38" t="s">
        <v>197</v>
      </c>
      <c r="J38" s="2">
        <v>1248.48</v>
      </c>
      <c r="K38" s="3">
        <f t="shared" si="1"/>
        <v>1248.48</v>
      </c>
      <c r="L38" t="s">
        <v>24</v>
      </c>
      <c r="M38" t="s">
        <v>181</v>
      </c>
      <c r="N38" t="s">
        <v>26</v>
      </c>
      <c r="O38" s="4">
        <v>100</v>
      </c>
    </row>
    <row r="39" spans="1:15" x14ac:dyDescent="0.25">
      <c r="A39" t="s">
        <v>15</v>
      </c>
      <c r="B39" t="s">
        <v>16</v>
      </c>
      <c r="C39" t="s">
        <v>17</v>
      </c>
      <c r="D39" t="s">
        <v>18</v>
      </c>
      <c r="E39" t="s">
        <v>191</v>
      </c>
      <c r="F39" t="s">
        <v>18</v>
      </c>
      <c r="G39" t="s">
        <v>198</v>
      </c>
      <c r="H39" t="s">
        <v>199</v>
      </c>
      <c r="I39" t="s">
        <v>200</v>
      </c>
      <c r="J39" s="2">
        <v>1405.14</v>
      </c>
      <c r="K39" s="3">
        <f t="shared" si="1"/>
        <v>1405.14</v>
      </c>
      <c r="L39" t="s">
        <v>24</v>
      </c>
      <c r="M39" t="s">
        <v>181</v>
      </c>
      <c r="N39" t="s">
        <v>26</v>
      </c>
      <c r="O39" s="4">
        <v>100</v>
      </c>
    </row>
    <row r="40" spans="1:15" x14ac:dyDescent="0.25">
      <c r="A40" t="s">
        <v>15</v>
      </c>
      <c r="B40" t="s">
        <v>16</v>
      </c>
      <c r="C40" t="s">
        <v>17</v>
      </c>
      <c r="D40" t="s">
        <v>18</v>
      </c>
      <c r="E40" t="s">
        <v>191</v>
      </c>
      <c r="F40" t="s">
        <v>18</v>
      </c>
      <c r="G40" t="s">
        <v>201</v>
      </c>
      <c r="H40" t="s">
        <v>202</v>
      </c>
      <c r="I40" t="s">
        <v>203</v>
      </c>
      <c r="J40" s="2">
        <v>1405.2</v>
      </c>
      <c r="K40" s="3">
        <f t="shared" si="1"/>
        <v>1405.2</v>
      </c>
      <c r="L40" t="s">
        <v>24</v>
      </c>
      <c r="M40" t="s">
        <v>181</v>
      </c>
      <c r="N40" t="s">
        <v>26</v>
      </c>
      <c r="O40" s="4">
        <v>100</v>
      </c>
    </row>
    <row r="41" spans="1:15" x14ac:dyDescent="0.25">
      <c r="A41" t="s">
        <v>15</v>
      </c>
      <c r="B41" t="s">
        <v>16</v>
      </c>
      <c r="C41" t="s">
        <v>174</v>
      </c>
      <c r="D41" t="s">
        <v>175</v>
      </c>
      <c r="E41" t="s">
        <v>204</v>
      </c>
      <c r="F41" t="s">
        <v>205</v>
      </c>
      <c r="G41" t="s">
        <v>206</v>
      </c>
      <c r="H41" t="s">
        <v>207</v>
      </c>
      <c r="I41" t="s">
        <v>208</v>
      </c>
      <c r="J41" s="2">
        <v>1500</v>
      </c>
      <c r="K41" s="3">
        <f t="shared" si="1"/>
        <v>1500</v>
      </c>
      <c r="L41" t="s">
        <v>24</v>
      </c>
      <c r="M41" t="s">
        <v>181</v>
      </c>
      <c r="N41" t="s">
        <v>26</v>
      </c>
      <c r="O41" s="4">
        <v>100</v>
      </c>
    </row>
    <row r="42" spans="1:15" x14ac:dyDescent="0.25">
      <c r="A42" t="s">
        <v>15</v>
      </c>
      <c r="B42" t="s">
        <v>16</v>
      </c>
      <c r="C42" t="s">
        <v>209</v>
      </c>
      <c r="D42" t="s">
        <v>210</v>
      </c>
      <c r="E42" t="s">
        <v>211</v>
      </c>
      <c r="F42" t="s">
        <v>210</v>
      </c>
      <c r="G42" t="s">
        <v>212</v>
      </c>
      <c r="H42" t="s">
        <v>213</v>
      </c>
      <c r="I42" t="s">
        <v>214</v>
      </c>
      <c r="J42" s="2">
        <v>2000</v>
      </c>
      <c r="K42" s="3">
        <f t="shared" si="1"/>
        <v>2000</v>
      </c>
      <c r="L42" t="s">
        <v>24</v>
      </c>
      <c r="M42" t="s">
        <v>181</v>
      </c>
      <c r="N42" t="s">
        <v>26</v>
      </c>
      <c r="O42" s="4">
        <v>100</v>
      </c>
    </row>
    <row r="43" spans="1:15" x14ac:dyDescent="0.25">
      <c r="A43" t="s">
        <v>15</v>
      </c>
      <c r="B43" t="s">
        <v>16</v>
      </c>
      <c r="C43" t="s">
        <v>215</v>
      </c>
      <c r="D43" t="s">
        <v>216</v>
      </c>
      <c r="E43" t="s">
        <v>217</v>
      </c>
      <c r="F43" t="s">
        <v>216</v>
      </c>
      <c r="G43" t="s">
        <v>218</v>
      </c>
      <c r="H43" t="s">
        <v>219</v>
      </c>
      <c r="I43" t="s">
        <v>220</v>
      </c>
      <c r="J43" s="2">
        <v>2000</v>
      </c>
      <c r="K43" s="3">
        <f t="shared" si="1"/>
        <v>2000</v>
      </c>
      <c r="L43" t="s">
        <v>24</v>
      </c>
      <c r="M43" t="s">
        <v>181</v>
      </c>
      <c r="N43" t="s">
        <v>26</v>
      </c>
      <c r="O43" s="4">
        <v>100</v>
      </c>
    </row>
    <row r="44" spans="1:15" x14ac:dyDescent="0.25">
      <c r="A44" t="s">
        <v>15</v>
      </c>
      <c r="B44" t="s">
        <v>16</v>
      </c>
      <c r="C44" t="s">
        <v>221</v>
      </c>
      <c r="D44" t="s">
        <v>222</v>
      </c>
      <c r="E44" t="s">
        <v>223</v>
      </c>
      <c r="F44" t="s">
        <v>222</v>
      </c>
      <c r="G44" t="s">
        <v>224</v>
      </c>
      <c r="H44" t="s">
        <v>225</v>
      </c>
      <c r="I44" t="s">
        <v>226</v>
      </c>
      <c r="J44" s="2">
        <v>2000</v>
      </c>
      <c r="K44" s="3">
        <f t="shared" si="1"/>
        <v>2000</v>
      </c>
      <c r="L44" t="s">
        <v>24</v>
      </c>
      <c r="M44" t="s">
        <v>181</v>
      </c>
      <c r="N44" t="s">
        <v>26</v>
      </c>
      <c r="O44" s="4">
        <v>100</v>
      </c>
    </row>
    <row r="45" spans="1:15" x14ac:dyDescent="0.25">
      <c r="A45" t="s">
        <v>15</v>
      </c>
      <c r="B45" t="s">
        <v>227</v>
      </c>
      <c r="C45" t="s">
        <v>228</v>
      </c>
      <c r="D45" t="s">
        <v>229</v>
      </c>
      <c r="E45" t="s">
        <v>230</v>
      </c>
      <c r="F45" t="s">
        <v>231</v>
      </c>
      <c r="G45" t="s">
        <v>232</v>
      </c>
      <c r="H45" t="s">
        <v>233</v>
      </c>
      <c r="I45" t="s">
        <v>234</v>
      </c>
      <c r="J45" s="2">
        <v>2000</v>
      </c>
      <c r="K45" s="3">
        <f t="shared" si="1"/>
        <v>2000</v>
      </c>
      <c r="L45" t="s">
        <v>35</v>
      </c>
      <c r="M45" t="s">
        <v>181</v>
      </c>
      <c r="N45" t="s">
        <v>26</v>
      </c>
      <c r="O45" s="4">
        <v>100</v>
      </c>
    </row>
    <row r="46" spans="1:15" x14ac:dyDescent="0.25">
      <c r="A46" t="s">
        <v>15</v>
      </c>
      <c r="B46" t="s">
        <v>16</v>
      </c>
      <c r="C46" t="s">
        <v>235</v>
      </c>
      <c r="D46" t="s">
        <v>236</v>
      </c>
      <c r="E46" t="s">
        <v>237</v>
      </c>
      <c r="F46" t="s">
        <v>238</v>
      </c>
      <c r="G46" t="s">
        <v>239</v>
      </c>
      <c r="H46" t="s">
        <v>240</v>
      </c>
      <c r="I46" t="s">
        <v>241</v>
      </c>
      <c r="J46" s="2">
        <v>2000</v>
      </c>
      <c r="K46" s="3">
        <f t="shared" si="1"/>
        <v>2000</v>
      </c>
      <c r="L46" t="s">
        <v>24</v>
      </c>
      <c r="M46" t="s">
        <v>181</v>
      </c>
      <c r="N46" t="s">
        <v>26</v>
      </c>
      <c r="O46" s="4">
        <v>100</v>
      </c>
    </row>
    <row r="47" spans="1:15" x14ac:dyDescent="0.25">
      <c r="A47" t="s">
        <v>15</v>
      </c>
      <c r="B47" t="s">
        <v>227</v>
      </c>
      <c r="C47" t="s">
        <v>228</v>
      </c>
      <c r="D47" t="s">
        <v>229</v>
      </c>
      <c r="E47" t="s">
        <v>230</v>
      </c>
      <c r="F47" t="s">
        <v>231</v>
      </c>
      <c r="G47" t="s">
        <v>242</v>
      </c>
      <c r="H47" t="s">
        <v>243</v>
      </c>
      <c r="I47" t="s">
        <v>244</v>
      </c>
      <c r="J47" s="2">
        <v>2000</v>
      </c>
      <c r="K47" s="3">
        <f t="shared" si="1"/>
        <v>2000</v>
      </c>
      <c r="L47" t="s">
        <v>24</v>
      </c>
      <c r="M47" t="s">
        <v>181</v>
      </c>
      <c r="N47" t="s">
        <v>26</v>
      </c>
      <c r="O47" s="4">
        <v>100</v>
      </c>
    </row>
    <row r="48" spans="1:15" x14ac:dyDescent="0.25">
      <c r="A48" t="s">
        <v>15</v>
      </c>
      <c r="B48" t="s">
        <v>16</v>
      </c>
      <c r="C48" t="s">
        <v>245</v>
      </c>
      <c r="D48" t="s">
        <v>246</v>
      </c>
      <c r="E48" t="s">
        <v>247</v>
      </c>
      <c r="F48" t="s">
        <v>248</v>
      </c>
      <c r="G48" t="s">
        <v>249</v>
      </c>
      <c r="H48" t="s">
        <v>250</v>
      </c>
      <c r="I48" t="s">
        <v>251</v>
      </c>
      <c r="J48" s="2">
        <v>2000</v>
      </c>
      <c r="K48" s="3">
        <f t="shared" si="1"/>
        <v>2000</v>
      </c>
      <c r="L48" t="s">
        <v>24</v>
      </c>
      <c r="M48" t="s">
        <v>181</v>
      </c>
      <c r="N48" t="s">
        <v>26</v>
      </c>
      <c r="O48" s="4">
        <v>100</v>
      </c>
    </row>
    <row r="49" spans="1:15" x14ac:dyDescent="0.25">
      <c r="A49" t="s">
        <v>15</v>
      </c>
      <c r="B49" t="s">
        <v>16</v>
      </c>
      <c r="C49" t="s">
        <v>174</v>
      </c>
      <c r="D49" t="s">
        <v>175</v>
      </c>
      <c r="E49" t="s">
        <v>204</v>
      </c>
      <c r="F49" t="s">
        <v>205</v>
      </c>
      <c r="G49" t="s">
        <v>252</v>
      </c>
      <c r="H49" t="s">
        <v>253</v>
      </c>
      <c r="I49" t="s">
        <v>254</v>
      </c>
      <c r="J49" s="2">
        <v>2000</v>
      </c>
      <c r="K49" s="3">
        <f t="shared" si="1"/>
        <v>2000</v>
      </c>
      <c r="L49" t="s">
        <v>24</v>
      </c>
      <c r="M49" t="s">
        <v>181</v>
      </c>
      <c r="N49" t="s">
        <v>26</v>
      </c>
      <c r="O49" s="4">
        <v>100</v>
      </c>
    </row>
    <row r="50" spans="1:15" x14ac:dyDescent="0.25">
      <c r="A50" t="s">
        <v>15</v>
      </c>
      <c r="B50" t="s">
        <v>16</v>
      </c>
      <c r="C50" t="s">
        <v>215</v>
      </c>
      <c r="D50" t="s">
        <v>216</v>
      </c>
      <c r="E50" t="s">
        <v>217</v>
      </c>
      <c r="F50" t="s">
        <v>216</v>
      </c>
      <c r="G50" t="s">
        <v>255</v>
      </c>
      <c r="H50" t="s">
        <v>256</v>
      </c>
      <c r="I50" t="s">
        <v>257</v>
      </c>
      <c r="J50" s="2">
        <v>2000</v>
      </c>
      <c r="K50" s="3">
        <f t="shared" si="1"/>
        <v>2000</v>
      </c>
      <c r="L50" t="s">
        <v>24</v>
      </c>
      <c r="M50" t="s">
        <v>181</v>
      </c>
      <c r="N50" t="s">
        <v>26</v>
      </c>
      <c r="O50" s="4">
        <v>100</v>
      </c>
    </row>
    <row r="51" spans="1:15" x14ac:dyDescent="0.25">
      <c r="A51" t="s">
        <v>15</v>
      </c>
      <c r="B51" t="s">
        <v>227</v>
      </c>
      <c r="C51" t="s">
        <v>228</v>
      </c>
      <c r="D51" t="s">
        <v>229</v>
      </c>
      <c r="E51" t="s">
        <v>230</v>
      </c>
      <c r="F51" t="s">
        <v>231</v>
      </c>
      <c r="G51" t="s">
        <v>258</v>
      </c>
      <c r="H51" t="s">
        <v>259</v>
      </c>
      <c r="I51" t="s">
        <v>260</v>
      </c>
      <c r="J51" s="2">
        <v>2000</v>
      </c>
      <c r="K51" s="3">
        <f t="shared" si="1"/>
        <v>2000</v>
      </c>
      <c r="L51" t="s">
        <v>24</v>
      </c>
      <c r="M51" t="s">
        <v>181</v>
      </c>
      <c r="N51" t="s">
        <v>26</v>
      </c>
      <c r="O51" s="4">
        <v>100</v>
      </c>
    </row>
    <row r="52" spans="1:15" x14ac:dyDescent="0.25">
      <c r="A52" t="s">
        <v>15</v>
      </c>
      <c r="B52" t="s">
        <v>16</v>
      </c>
      <c r="C52" t="s">
        <v>174</v>
      </c>
      <c r="D52" t="s">
        <v>175</v>
      </c>
      <c r="E52" t="s">
        <v>204</v>
      </c>
      <c r="F52" t="s">
        <v>205</v>
      </c>
      <c r="G52" t="s">
        <v>261</v>
      </c>
      <c r="H52" t="s">
        <v>262</v>
      </c>
      <c r="I52" t="s">
        <v>263</v>
      </c>
      <c r="J52" s="2">
        <v>2000</v>
      </c>
      <c r="K52" s="3">
        <f t="shared" si="1"/>
        <v>2000</v>
      </c>
      <c r="L52" t="s">
        <v>24</v>
      </c>
      <c r="M52" t="s">
        <v>181</v>
      </c>
      <c r="N52" t="s">
        <v>26</v>
      </c>
      <c r="O52" s="4">
        <v>100</v>
      </c>
    </row>
    <row r="53" spans="1:15" x14ac:dyDescent="0.25">
      <c r="A53" t="s">
        <v>15</v>
      </c>
      <c r="B53" t="s">
        <v>16</v>
      </c>
      <c r="C53" t="s">
        <v>264</v>
      </c>
      <c r="D53" t="s">
        <v>265</v>
      </c>
      <c r="E53" t="s">
        <v>266</v>
      </c>
      <c r="F53" t="s">
        <v>267</v>
      </c>
      <c r="G53" t="s">
        <v>268</v>
      </c>
      <c r="H53" t="s">
        <v>269</v>
      </c>
      <c r="I53" t="s">
        <v>270</v>
      </c>
      <c r="J53" s="2">
        <v>2000</v>
      </c>
      <c r="K53" s="3">
        <f t="shared" si="1"/>
        <v>2000</v>
      </c>
      <c r="L53" t="s">
        <v>24</v>
      </c>
      <c r="M53" t="s">
        <v>181</v>
      </c>
      <c r="N53" t="s">
        <v>26</v>
      </c>
      <c r="O53" s="4">
        <v>100</v>
      </c>
    </row>
    <row r="54" spans="1:15" x14ac:dyDescent="0.25">
      <c r="A54" t="s">
        <v>15</v>
      </c>
      <c r="B54" t="s">
        <v>16</v>
      </c>
      <c r="C54" t="s">
        <v>271</v>
      </c>
      <c r="D54" t="s">
        <v>272</v>
      </c>
      <c r="E54" t="s">
        <v>273</v>
      </c>
      <c r="F54" t="s">
        <v>274</v>
      </c>
      <c r="G54" t="s">
        <v>275</v>
      </c>
      <c r="H54" t="s">
        <v>276</v>
      </c>
      <c r="I54" t="s">
        <v>277</v>
      </c>
      <c r="J54" s="2">
        <v>2040</v>
      </c>
      <c r="K54" s="3">
        <f t="shared" si="1"/>
        <v>2040</v>
      </c>
      <c r="L54" t="s">
        <v>24</v>
      </c>
      <c r="M54" t="s">
        <v>181</v>
      </c>
      <c r="N54" t="s">
        <v>26</v>
      </c>
      <c r="O54" s="4">
        <v>100</v>
      </c>
    </row>
    <row r="55" spans="1:15" x14ac:dyDescent="0.25">
      <c r="A55" t="s">
        <v>15</v>
      </c>
      <c r="B55" t="s">
        <v>16</v>
      </c>
      <c r="C55" t="s">
        <v>278</v>
      </c>
      <c r="D55" t="s">
        <v>279</v>
      </c>
      <c r="E55" t="s">
        <v>280</v>
      </c>
      <c r="F55" t="s">
        <v>279</v>
      </c>
      <c r="G55" t="s">
        <v>281</v>
      </c>
      <c r="H55" t="s">
        <v>282</v>
      </c>
      <c r="I55" t="s">
        <v>283</v>
      </c>
      <c r="J55" s="2">
        <v>2080.8000000000002</v>
      </c>
      <c r="K55" s="3">
        <f t="shared" si="1"/>
        <v>2080.8000000000002</v>
      </c>
      <c r="L55" t="s">
        <v>24</v>
      </c>
      <c r="M55" t="s">
        <v>181</v>
      </c>
      <c r="N55" t="s">
        <v>26</v>
      </c>
      <c r="O55" s="4">
        <v>100</v>
      </c>
    </row>
    <row r="56" spans="1:15" x14ac:dyDescent="0.25">
      <c r="A56" t="s">
        <v>15</v>
      </c>
      <c r="B56" t="s">
        <v>16</v>
      </c>
      <c r="C56" t="s">
        <v>174</v>
      </c>
      <c r="D56" t="s">
        <v>175</v>
      </c>
      <c r="E56" t="s">
        <v>204</v>
      </c>
      <c r="F56" t="s">
        <v>205</v>
      </c>
      <c r="G56" t="s">
        <v>284</v>
      </c>
      <c r="H56" t="s">
        <v>285</v>
      </c>
      <c r="I56" t="s">
        <v>286</v>
      </c>
      <c r="J56" s="2">
        <v>2080.8000000000002</v>
      </c>
      <c r="K56" s="3">
        <f t="shared" si="1"/>
        <v>2080.8000000000002</v>
      </c>
      <c r="L56" t="s">
        <v>24</v>
      </c>
      <c r="M56" t="s">
        <v>181</v>
      </c>
      <c r="N56" t="s">
        <v>26</v>
      </c>
      <c r="O56" s="4">
        <v>100</v>
      </c>
    </row>
    <row r="57" spans="1:15" x14ac:dyDescent="0.25">
      <c r="A57" t="s">
        <v>15</v>
      </c>
      <c r="B57" t="s">
        <v>16</v>
      </c>
      <c r="C57" t="s">
        <v>245</v>
      </c>
      <c r="D57" t="s">
        <v>246</v>
      </c>
      <c r="E57" t="s">
        <v>287</v>
      </c>
      <c r="F57" t="s">
        <v>246</v>
      </c>
      <c r="G57" t="s">
        <v>288</v>
      </c>
      <c r="H57" t="s">
        <v>289</v>
      </c>
      <c r="I57" t="s">
        <v>290</v>
      </c>
      <c r="J57" s="2">
        <v>2341.91</v>
      </c>
      <c r="K57" s="3">
        <f t="shared" si="1"/>
        <v>2341.91</v>
      </c>
      <c r="L57" t="s">
        <v>24</v>
      </c>
      <c r="M57" t="s">
        <v>181</v>
      </c>
      <c r="N57" t="s">
        <v>26</v>
      </c>
      <c r="O57" s="4">
        <v>100</v>
      </c>
    </row>
    <row r="58" spans="1:15" x14ac:dyDescent="0.25">
      <c r="A58" t="s">
        <v>15</v>
      </c>
      <c r="B58" t="s">
        <v>16</v>
      </c>
      <c r="C58" t="s">
        <v>291</v>
      </c>
      <c r="D58" t="s">
        <v>292</v>
      </c>
      <c r="E58" t="s">
        <v>293</v>
      </c>
      <c r="F58" t="s">
        <v>294</v>
      </c>
      <c r="G58" t="s">
        <v>295</v>
      </c>
      <c r="H58" t="s">
        <v>296</v>
      </c>
      <c r="I58" t="s">
        <v>297</v>
      </c>
      <c r="J58" s="2">
        <v>2412.14</v>
      </c>
      <c r="K58" s="3">
        <f t="shared" si="1"/>
        <v>2412.14</v>
      </c>
      <c r="L58" t="s">
        <v>24</v>
      </c>
      <c r="M58" t="s">
        <v>181</v>
      </c>
      <c r="N58" t="s">
        <v>26</v>
      </c>
      <c r="O58" s="4">
        <v>100</v>
      </c>
    </row>
    <row r="59" spans="1:15" x14ac:dyDescent="0.25">
      <c r="A59" t="s">
        <v>15</v>
      </c>
      <c r="B59" t="s">
        <v>16</v>
      </c>
      <c r="C59" t="s">
        <v>298</v>
      </c>
      <c r="D59" t="s">
        <v>299</v>
      </c>
      <c r="E59" t="s">
        <v>300</v>
      </c>
      <c r="F59" t="s">
        <v>301</v>
      </c>
      <c r="G59" t="s">
        <v>302</v>
      </c>
      <c r="H59" t="s">
        <v>303</v>
      </c>
      <c r="I59" t="s">
        <v>304</v>
      </c>
      <c r="J59" s="2">
        <v>2500</v>
      </c>
      <c r="K59" s="3">
        <f t="shared" si="1"/>
        <v>2500</v>
      </c>
      <c r="L59" t="s">
        <v>24</v>
      </c>
      <c r="M59" t="s">
        <v>181</v>
      </c>
      <c r="N59" t="s">
        <v>26</v>
      </c>
      <c r="O59" s="4">
        <v>100</v>
      </c>
    </row>
    <row r="60" spans="1:15" x14ac:dyDescent="0.25">
      <c r="A60" t="s">
        <v>15</v>
      </c>
      <c r="B60" t="s">
        <v>16</v>
      </c>
      <c r="C60" t="s">
        <v>291</v>
      </c>
      <c r="D60" t="s">
        <v>292</v>
      </c>
      <c r="E60" t="s">
        <v>293</v>
      </c>
      <c r="F60" t="s">
        <v>294</v>
      </c>
      <c r="G60" t="s">
        <v>305</v>
      </c>
      <c r="H60" t="s">
        <v>306</v>
      </c>
      <c r="I60" t="s">
        <v>297</v>
      </c>
      <c r="J60" s="2">
        <v>2668.76</v>
      </c>
      <c r="K60" s="3">
        <f t="shared" si="1"/>
        <v>2668.76</v>
      </c>
      <c r="L60" t="s">
        <v>24</v>
      </c>
      <c r="M60" t="s">
        <v>181</v>
      </c>
      <c r="N60" t="s">
        <v>26</v>
      </c>
      <c r="O60" s="4">
        <v>100</v>
      </c>
    </row>
    <row r="61" spans="1:15" x14ac:dyDescent="0.25">
      <c r="A61" t="s">
        <v>15</v>
      </c>
      <c r="B61" t="s">
        <v>227</v>
      </c>
      <c r="C61" t="s">
        <v>228</v>
      </c>
      <c r="D61" t="s">
        <v>229</v>
      </c>
      <c r="E61" t="s">
        <v>230</v>
      </c>
      <c r="F61" t="s">
        <v>231</v>
      </c>
      <c r="G61" t="s">
        <v>307</v>
      </c>
      <c r="H61" t="s">
        <v>308</v>
      </c>
      <c r="I61" t="s">
        <v>309</v>
      </c>
      <c r="J61" s="2">
        <v>3000</v>
      </c>
      <c r="K61" s="3">
        <f t="shared" si="1"/>
        <v>3000</v>
      </c>
      <c r="L61" t="s">
        <v>24</v>
      </c>
      <c r="M61" t="s">
        <v>181</v>
      </c>
      <c r="N61" t="s">
        <v>26</v>
      </c>
      <c r="O61" s="4">
        <v>100</v>
      </c>
    </row>
    <row r="62" spans="1:15" x14ac:dyDescent="0.25">
      <c r="A62" t="s">
        <v>15</v>
      </c>
      <c r="B62" t="s">
        <v>227</v>
      </c>
      <c r="C62" t="s">
        <v>228</v>
      </c>
      <c r="D62" t="s">
        <v>229</v>
      </c>
      <c r="E62" t="s">
        <v>230</v>
      </c>
      <c r="F62" t="s">
        <v>231</v>
      </c>
      <c r="G62" t="s">
        <v>310</v>
      </c>
      <c r="H62" t="s">
        <v>311</v>
      </c>
      <c r="I62" t="s">
        <v>312</v>
      </c>
      <c r="J62" s="2">
        <v>3000</v>
      </c>
      <c r="K62" s="3">
        <f t="shared" si="1"/>
        <v>3000</v>
      </c>
      <c r="L62" t="s">
        <v>24</v>
      </c>
      <c r="M62" t="s">
        <v>181</v>
      </c>
      <c r="N62" t="s">
        <v>26</v>
      </c>
      <c r="O62" s="4">
        <v>100</v>
      </c>
    </row>
    <row r="63" spans="1:15" x14ac:dyDescent="0.25">
      <c r="A63" t="s">
        <v>15</v>
      </c>
      <c r="B63" t="s">
        <v>227</v>
      </c>
      <c r="C63" t="s">
        <v>228</v>
      </c>
      <c r="D63" t="s">
        <v>229</v>
      </c>
      <c r="E63" t="s">
        <v>230</v>
      </c>
      <c r="F63" t="s">
        <v>231</v>
      </c>
      <c r="G63" t="s">
        <v>313</v>
      </c>
      <c r="H63" t="s">
        <v>314</v>
      </c>
      <c r="I63" t="s">
        <v>315</v>
      </c>
      <c r="J63" s="2">
        <v>3000</v>
      </c>
      <c r="K63" s="3">
        <f t="shared" si="1"/>
        <v>3000</v>
      </c>
      <c r="L63" t="s">
        <v>35</v>
      </c>
      <c r="M63" t="s">
        <v>181</v>
      </c>
      <c r="N63" t="s">
        <v>26</v>
      </c>
      <c r="O63" s="4">
        <v>100</v>
      </c>
    </row>
    <row r="64" spans="1:15" x14ac:dyDescent="0.25">
      <c r="A64" t="s">
        <v>15</v>
      </c>
      <c r="B64" t="s">
        <v>227</v>
      </c>
      <c r="C64" t="s">
        <v>228</v>
      </c>
      <c r="D64" t="s">
        <v>229</v>
      </c>
      <c r="E64" t="s">
        <v>230</v>
      </c>
      <c r="F64" t="s">
        <v>231</v>
      </c>
      <c r="G64" t="s">
        <v>316</v>
      </c>
      <c r="H64" t="s">
        <v>317</v>
      </c>
      <c r="I64" t="s">
        <v>318</v>
      </c>
      <c r="J64" s="2">
        <v>3000</v>
      </c>
      <c r="K64" s="3">
        <f t="shared" si="1"/>
        <v>3000</v>
      </c>
      <c r="L64" t="s">
        <v>35</v>
      </c>
      <c r="M64" t="s">
        <v>181</v>
      </c>
      <c r="N64" t="s">
        <v>26</v>
      </c>
      <c r="O64" s="4">
        <v>100</v>
      </c>
    </row>
    <row r="65" spans="1:15" x14ac:dyDescent="0.25">
      <c r="A65" t="s">
        <v>15</v>
      </c>
      <c r="B65" t="s">
        <v>227</v>
      </c>
      <c r="C65" t="s">
        <v>228</v>
      </c>
      <c r="D65" t="s">
        <v>229</v>
      </c>
      <c r="E65" t="s">
        <v>230</v>
      </c>
      <c r="F65" t="s">
        <v>231</v>
      </c>
      <c r="G65" t="s">
        <v>319</v>
      </c>
      <c r="H65" t="s">
        <v>320</v>
      </c>
      <c r="I65" t="s">
        <v>321</v>
      </c>
      <c r="J65" s="2">
        <v>3000</v>
      </c>
      <c r="K65" s="3">
        <f t="shared" si="1"/>
        <v>3000</v>
      </c>
      <c r="L65" t="s">
        <v>24</v>
      </c>
      <c r="M65" t="s">
        <v>181</v>
      </c>
      <c r="N65" t="s">
        <v>26</v>
      </c>
      <c r="O65" s="4">
        <v>100</v>
      </c>
    </row>
    <row r="66" spans="1:15" x14ac:dyDescent="0.25">
      <c r="A66" t="s">
        <v>15</v>
      </c>
      <c r="B66" t="s">
        <v>227</v>
      </c>
      <c r="C66" t="s">
        <v>228</v>
      </c>
      <c r="D66" t="s">
        <v>229</v>
      </c>
      <c r="E66" t="s">
        <v>230</v>
      </c>
      <c r="F66" t="s">
        <v>231</v>
      </c>
      <c r="G66" t="s">
        <v>322</v>
      </c>
      <c r="H66" t="s">
        <v>323</v>
      </c>
      <c r="I66" t="s">
        <v>324</v>
      </c>
      <c r="J66" s="2">
        <v>3000</v>
      </c>
      <c r="K66" s="3">
        <f t="shared" si="1"/>
        <v>3000</v>
      </c>
      <c r="L66" t="s">
        <v>35</v>
      </c>
      <c r="M66" t="s">
        <v>181</v>
      </c>
      <c r="N66" t="s">
        <v>26</v>
      </c>
      <c r="O66" s="4">
        <v>100</v>
      </c>
    </row>
    <row r="67" spans="1:15" x14ac:dyDescent="0.25">
      <c r="A67" t="s">
        <v>15</v>
      </c>
      <c r="B67" t="s">
        <v>227</v>
      </c>
      <c r="C67" t="s">
        <v>228</v>
      </c>
      <c r="D67" t="s">
        <v>229</v>
      </c>
      <c r="E67" t="s">
        <v>230</v>
      </c>
      <c r="F67" t="s">
        <v>231</v>
      </c>
      <c r="G67" t="s">
        <v>325</v>
      </c>
      <c r="H67" t="s">
        <v>326</v>
      </c>
      <c r="I67" t="s">
        <v>327</v>
      </c>
      <c r="J67" s="2">
        <v>4000</v>
      </c>
      <c r="K67" s="3">
        <f t="shared" si="1"/>
        <v>4000</v>
      </c>
      <c r="L67" t="s">
        <v>24</v>
      </c>
      <c r="M67" t="s">
        <v>181</v>
      </c>
      <c r="N67" t="s">
        <v>26</v>
      </c>
      <c r="O67" s="4">
        <v>100</v>
      </c>
    </row>
    <row r="68" spans="1:15" x14ac:dyDescent="0.25">
      <c r="A68" t="s">
        <v>15</v>
      </c>
      <c r="B68" t="s">
        <v>16</v>
      </c>
      <c r="C68" t="s">
        <v>185</v>
      </c>
      <c r="D68" t="s">
        <v>186</v>
      </c>
      <c r="E68" t="s">
        <v>187</v>
      </c>
      <c r="F68" t="s">
        <v>186</v>
      </c>
      <c r="G68" t="s">
        <v>328</v>
      </c>
      <c r="H68" t="s">
        <v>329</v>
      </c>
      <c r="I68" t="s">
        <v>330</v>
      </c>
      <c r="J68" s="2">
        <v>4000</v>
      </c>
      <c r="K68" s="3">
        <f t="shared" si="1"/>
        <v>4000</v>
      </c>
      <c r="L68" t="s">
        <v>24</v>
      </c>
      <c r="M68" t="s">
        <v>181</v>
      </c>
      <c r="N68" t="s">
        <v>26</v>
      </c>
      <c r="O68" s="4">
        <v>100</v>
      </c>
    </row>
    <row r="69" spans="1:15" x14ac:dyDescent="0.25">
      <c r="A69" t="s">
        <v>15</v>
      </c>
      <c r="B69" t="s">
        <v>16</v>
      </c>
      <c r="C69" t="s">
        <v>298</v>
      </c>
      <c r="D69" t="s">
        <v>299</v>
      </c>
      <c r="E69" t="s">
        <v>300</v>
      </c>
      <c r="F69" t="s">
        <v>301</v>
      </c>
      <c r="G69" t="s">
        <v>331</v>
      </c>
      <c r="H69" t="s">
        <v>332</v>
      </c>
      <c r="I69" t="s">
        <v>333</v>
      </c>
      <c r="J69" s="2">
        <v>6000</v>
      </c>
      <c r="K69" s="3">
        <f t="shared" si="1"/>
        <v>6000</v>
      </c>
      <c r="L69" t="s">
        <v>24</v>
      </c>
      <c r="M69" t="s">
        <v>181</v>
      </c>
      <c r="N69" t="s">
        <v>26</v>
      </c>
      <c r="O69" s="4">
        <v>100</v>
      </c>
    </row>
    <row r="70" spans="1:15" x14ac:dyDescent="0.25">
      <c r="A70" t="s">
        <v>15</v>
      </c>
      <c r="B70" t="s">
        <v>16</v>
      </c>
      <c r="C70" t="s">
        <v>174</v>
      </c>
      <c r="D70" t="s">
        <v>175</v>
      </c>
      <c r="E70" t="s">
        <v>334</v>
      </c>
      <c r="F70" t="s">
        <v>335</v>
      </c>
      <c r="G70" t="s">
        <v>336</v>
      </c>
      <c r="H70" t="s">
        <v>337</v>
      </c>
      <c r="I70" t="s">
        <v>338</v>
      </c>
      <c r="J70" s="2">
        <v>6080</v>
      </c>
      <c r="K70" s="3">
        <f t="shared" si="1"/>
        <v>6080</v>
      </c>
      <c r="L70" t="s">
        <v>24</v>
      </c>
      <c r="M70" t="s">
        <v>181</v>
      </c>
      <c r="N70" t="s">
        <v>139</v>
      </c>
      <c r="O70" s="4">
        <v>100</v>
      </c>
    </row>
    <row r="71" spans="1:15" x14ac:dyDescent="0.25">
      <c r="A71" t="s">
        <v>15</v>
      </c>
      <c r="B71" t="s">
        <v>27</v>
      </c>
      <c r="C71" t="s">
        <v>339</v>
      </c>
      <c r="D71" t="s">
        <v>340</v>
      </c>
      <c r="E71" t="s">
        <v>341</v>
      </c>
      <c r="F71" t="s">
        <v>340</v>
      </c>
      <c r="G71" t="s">
        <v>342</v>
      </c>
      <c r="H71" t="s">
        <v>343</v>
      </c>
      <c r="I71" t="s">
        <v>344</v>
      </c>
      <c r="J71" s="2">
        <v>7500</v>
      </c>
      <c r="K71" s="3">
        <f t="shared" si="1"/>
        <v>7500</v>
      </c>
      <c r="L71" t="s">
        <v>35</v>
      </c>
      <c r="M71" t="s">
        <v>181</v>
      </c>
      <c r="N71" t="s">
        <v>26</v>
      </c>
      <c r="O71" s="4">
        <v>100</v>
      </c>
    </row>
    <row r="72" spans="1:15" x14ac:dyDescent="0.25">
      <c r="A72" t="s">
        <v>15</v>
      </c>
      <c r="B72" t="s">
        <v>16</v>
      </c>
      <c r="C72" t="s">
        <v>291</v>
      </c>
      <c r="D72" t="s">
        <v>292</v>
      </c>
      <c r="E72" t="s">
        <v>293</v>
      </c>
      <c r="F72" t="s">
        <v>294</v>
      </c>
      <c r="G72" t="s">
        <v>345</v>
      </c>
      <c r="H72" t="s">
        <v>306</v>
      </c>
      <c r="I72" t="s">
        <v>346</v>
      </c>
      <c r="J72" s="2">
        <v>7949.7</v>
      </c>
      <c r="K72" s="3">
        <f t="shared" si="1"/>
        <v>7949.7</v>
      </c>
      <c r="L72" t="s">
        <v>24</v>
      </c>
      <c r="M72" t="s">
        <v>181</v>
      </c>
      <c r="N72" t="s">
        <v>26</v>
      </c>
      <c r="O72" s="4">
        <v>100</v>
      </c>
    </row>
    <row r="73" spans="1:15" x14ac:dyDescent="0.25">
      <c r="A73" t="s">
        <v>15</v>
      </c>
      <c r="B73" t="s">
        <v>347</v>
      </c>
      <c r="C73" t="s">
        <v>348</v>
      </c>
      <c r="D73" t="s">
        <v>349</v>
      </c>
      <c r="E73" t="s">
        <v>350</v>
      </c>
      <c r="F73" t="s">
        <v>349</v>
      </c>
      <c r="G73" t="s">
        <v>351</v>
      </c>
      <c r="H73" t="s">
        <v>352</v>
      </c>
      <c r="I73" t="s">
        <v>353</v>
      </c>
      <c r="J73" s="2">
        <v>8413.4599999999991</v>
      </c>
      <c r="K73" s="3">
        <f t="shared" si="1"/>
        <v>8413.4599999999991</v>
      </c>
      <c r="L73" t="s">
        <v>24</v>
      </c>
      <c r="M73" t="s">
        <v>181</v>
      </c>
      <c r="N73" t="s">
        <v>26</v>
      </c>
      <c r="O73" s="4">
        <v>100</v>
      </c>
    </row>
    <row r="74" spans="1:15" x14ac:dyDescent="0.25">
      <c r="A74" t="s">
        <v>15</v>
      </c>
      <c r="B74" t="s">
        <v>16</v>
      </c>
      <c r="C74" t="s">
        <v>174</v>
      </c>
      <c r="D74" t="s">
        <v>175</v>
      </c>
      <c r="E74" t="s">
        <v>334</v>
      </c>
      <c r="F74" t="s">
        <v>335</v>
      </c>
      <c r="G74" t="s">
        <v>354</v>
      </c>
      <c r="H74" t="s">
        <v>355</v>
      </c>
      <c r="I74" t="s">
        <v>356</v>
      </c>
      <c r="J74" s="2">
        <v>10160</v>
      </c>
      <c r="K74" s="3">
        <f t="shared" si="1"/>
        <v>10160</v>
      </c>
      <c r="L74" t="s">
        <v>24</v>
      </c>
      <c r="M74" t="s">
        <v>181</v>
      </c>
      <c r="N74" t="s">
        <v>139</v>
      </c>
      <c r="O74" s="4">
        <v>100</v>
      </c>
    </row>
    <row r="75" spans="1:15" x14ac:dyDescent="0.25">
      <c r="A75" t="s">
        <v>67</v>
      </c>
      <c r="B75" t="s">
        <v>357</v>
      </c>
      <c r="C75" t="s">
        <v>358</v>
      </c>
      <c r="D75" t="s">
        <v>359</v>
      </c>
      <c r="E75" t="s">
        <v>360</v>
      </c>
      <c r="F75" t="s">
        <v>359</v>
      </c>
      <c r="G75" t="s">
        <v>361</v>
      </c>
      <c r="H75" t="s">
        <v>362</v>
      </c>
      <c r="I75" t="s">
        <v>363</v>
      </c>
      <c r="J75" s="2">
        <v>11147.64</v>
      </c>
      <c r="K75" s="3">
        <f t="shared" si="1"/>
        <v>11147.64</v>
      </c>
      <c r="L75" t="s">
        <v>24</v>
      </c>
      <c r="M75" t="s">
        <v>181</v>
      </c>
      <c r="N75" t="s">
        <v>26</v>
      </c>
      <c r="O75" s="4">
        <v>100</v>
      </c>
    </row>
    <row r="76" spans="1:15" x14ac:dyDescent="0.25">
      <c r="A76" t="s">
        <v>15</v>
      </c>
      <c r="B76" t="s">
        <v>364</v>
      </c>
      <c r="C76" t="s">
        <v>365</v>
      </c>
      <c r="D76" t="s">
        <v>366</v>
      </c>
      <c r="E76" t="s">
        <v>367</v>
      </c>
      <c r="F76" t="s">
        <v>368</v>
      </c>
      <c r="G76" t="s">
        <v>369</v>
      </c>
      <c r="H76" t="s">
        <v>370</v>
      </c>
      <c r="I76" t="s">
        <v>371</v>
      </c>
      <c r="J76" s="2">
        <v>12000</v>
      </c>
      <c r="K76" s="3">
        <f t="shared" si="1"/>
        <v>12000</v>
      </c>
      <c r="L76" t="s">
        <v>35</v>
      </c>
      <c r="M76" t="s">
        <v>181</v>
      </c>
      <c r="N76" t="s">
        <v>372</v>
      </c>
      <c r="O76" s="4">
        <v>100</v>
      </c>
    </row>
    <row r="77" spans="1:15" x14ac:dyDescent="0.25">
      <c r="A77" t="s">
        <v>15</v>
      </c>
      <c r="B77" t="s">
        <v>27</v>
      </c>
      <c r="C77" t="s">
        <v>28</v>
      </c>
      <c r="D77" t="s">
        <v>29</v>
      </c>
      <c r="E77" t="s">
        <v>30</v>
      </c>
      <c r="F77" t="s">
        <v>31</v>
      </c>
      <c r="G77" t="s">
        <v>373</v>
      </c>
      <c r="H77" t="s">
        <v>374</v>
      </c>
      <c r="I77" t="s">
        <v>184</v>
      </c>
      <c r="J77" s="2">
        <v>12800</v>
      </c>
      <c r="K77" s="3">
        <f t="shared" si="1"/>
        <v>12800</v>
      </c>
      <c r="L77" t="s">
        <v>35</v>
      </c>
      <c r="M77" t="s">
        <v>181</v>
      </c>
      <c r="N77" t="s">
        <v>26</v>
      </c>
      <c r="O77" s="4">
        <v>100</v>
      </c>
    </row>
    <row r="78" spans="1:15" x14ac:dyDescent="0.25">
      <c r="A78" t="s">
        <v>15</v>
      </c>
      <c r="B78" t="s">
        <v>16</v>
      </c>
      <c r="C78" t="s">
        <v>17</v>
      </c>
      <c r="D78" t="s">
        <v>18</v>
      </c>
      <c r="E78" t="s">
        <v>191</v>
      </c>
      <c r="F78" t="s">
        <v>18</v>
      </c>
      <c r="G78" t="s">
        <v>375</v>
      </c>
      <c r="H78" t="s">
        <v>376</v>
      </c>
      <c r="I78" t="s">
        <v>377</v>
      </c>
      <c r="J78" s="2">
        <v>13000</v>
      </c>
      <c r="K78" s="3">
        <f t="shared" si="1"/>
        <v>13000</v>
      </c>
      <c r="L78" t="s">
        <v>35</v>
      </c>
      <c r="M78" t="s">
        <v>181</v>
      </c>
      <c r="N78" t="s">
        <v>26</v>
      </c>
      <c r="O78" s="4">
        <v>100</v>
      </c>
    </row>
    <row r="79" spans="1:15" x14ac:dyDescent="0.25">
      <c r="A79" t="s">
        <v>15</v>
      </c>
      <c r="B79" t="s">
        <v>27</v>
      </c>
      <c r="C79" t="s">
        <v>378</v>
      </c>
      <c r="D79" t="s">
        <v>379</v>
      </c>
      <c r="E79" t="s">
        <v>380</v>
      </c>
      <c r="F79" t="s">
        <v>381</v>
      </c>
      <c r="G79" t="s">
        <v>382</v>
      </c>
      <c r="H79" t="s">
        <v>383</v>
      </c>
      <c r="I79" t="s">
        <v>384</v>
      </c>
      <c r="J79" s="2">
        <v>13347.31</v>
      </c>
      <c r="K79" s="3">
        <f t="shared" si="1"/>
        <v>13347.31</v>
      </c>
      <c r="L79" t="s">
        <v>35</v>
      </c>
      <c r="M79" t="s">
        <v>181</v>
      </c>
      <c r="N79" t="s">
        <v>26</v>
      </c>
      <c r="O79" s="4">
        <v>100</v>
      </c>
    </row>
    <row r="80" spans="1:15" x14ac:dyDescent="0.25">
      <c r="A80" t="s">
        <v>15</v>
      </c>
      <c r="B80" t="s">
        <v>16</v>
      </c>
      <c r="C80" t="s">
        <v>291</v>
      </c>
      <c r="D80" t="s">
        <v>292</v>
      </c>
      <c r="E80" t="s">
        <v>293</v>
      </c>
      <c r="F80" t="s">
        <v>294</v>
      </c>
      <c r="G80" t="s">
        <v>385</v>
      </c>
      <c r="H80" t="s">
        <v>306</v>
      </c>
      <c r="I80" t="s">
        <v>386</v>
      </c>
      <c r="J80" s="2">
        <v>16681.98</v>
      </c>
      <c r="K80" s="3">
        <f t="shared" si="1"/>
        <v>16681.98</v>
      </c>
      <c r="L80" t="s">
        <v>24</v>
      </c>
      <c r="M80" t="s">
        <v>181</v>
      </c>
      <c r="N80" t="s">
        <v>26</v>
      </c>
      <c r="O80" s="4">
        <v>100</v>
      </c>
    </row>
    <row r="81" spans="1:15" x14ac:dyDescent="0.25">
      <c r="A81" t="s">
        <v>15</v>
      </c>
      <c r="B81" t="s">
        <v>387</v>
      </c>
      <c r="C81" t="s">
        <v>388</v>
      </c>
      <c r="D81" t="s">
        <v>389</v>
      </c>
      <c r="E81" t="s">
        <v>390</v>
      </c>
      <c r="F81" t="s">
        <v>391</v>
      </c>
      <c r="G81" t="s">
        <v>392</v>
      </c>
      <c r="H81" t="s">
        <v>393</v>
      </c>
      <c r="I81" t="s">
        <v>394</v>
      </c>
      <c r="J81" s="2">
        <v>20910</v>
      </c>
      <c r="K81" s="3">
        <f t="shared" si="1"/>
        <v>20910</v>
      </c>
      <c r="L81" t="s">
        <v>24</v>
      </c>
      <c r="M81" t="s">
        <v>181</v>
      </c>
      <c r="N81" t="s">
        <v>26</v>
      </c>
      <c r="O81" s="4">
        <v>100</v>
      </c>
    </row>
    <row r="82" spans="1:15" x14ac:dyDescent="0.25">
      <c r="A82" t="s">
        <v>15</v>
      </c>
      <c r="B82" t="s">
        <v>148</v>
      </c>
      <c r="C82" t="s">
        <v>395</v>
      </c>
      <c r="D82" t="s">
        <v>396</v>
      </c>
      <c r="E82" t="s">
        <v>397</v>
      </c>
      <c r="F82" t="s">
        <v>398</v>
      </c>
      <c r="G82" t="s">
        <v>399</v>
      </c>
      <c r="H82" t="s">
        <v>400</v>
      </c>
      <c r="I82" t="s">
        <v>401</v>
      </c>
      <c r="J82" s="2">
        <v>750</v>
      </c>
      <c r="K82" s="3">
        <f t="shared" ref="K82:K113" si="2">J82*O82%</f>
        <v>750</v>
      </c>
      <c r="L82" t="s">
        <v>35</v>
      </c>
      <c r="M82" t="s">
        <v>402</v>
      </c>
      <c r="N82" t="s">
        <v>26</v>
      </c>
      <c r="O82" s="4">
        <v>100</v>
      </c>
    </row>
    <row r="83" spans="1:15" x14ac:dyDescent="0.25">
      <c r="A83" t="s">
        <v>15</v>
      </c>
      <c r="B83" t="s">
        <v>148</v>
      </c>
      <c r="C83" t="s">
        <v>395</v>
      </c>
      <c r="D83" t="s">
        <v>396</v>
      </c>
      <c r="E83" t="s">
        <v>403</v>
      </c>
      <c r="F83" t="s">
        <v>404</v>
      </c>
      <c r="G83" t="s">
        <v>405</v>
      </c>
      <c r="H83" t="s">
        <v>406</v>
      </c>
      <c r="I83" t="s">
        <v>407</v>
      </c>
      <c r="J83" s="2">
        <v>750</v>
      </c>
      <c r="K83" s="3">
        <f t="shared" si="2"/>
        <v>750</v>
      </c>
      <c r="L83" t="s">
        <v>35</v>
      </c>
      <c r="M83" t="s">
        <v>402</v>
      </c>
      <c r="N83" t="s">
        <v>26</v>
      </c>
      <c r="O83" s="4">
        <v>100</v>
      </c>
    </row>
    <row r="84" spans="1:15" x14ac:dyDescent="0.25">
      <c r="A84" t="s">
        <v>15</v>
      </c>
      <c r="B84" t="s">
        <v>148</v>
      </c>
      <c r="C84" t="s">
        <v>408</v>
      </c>
      <c r="D84" t="s">
        <v>409</v>
      </c>
      <c r="E84" t="s">
        <v>410</v>
      </c>
      <c r="F84" t="s">
        <v>411</v>
      </c>
      <c r="G84" t="s">
        <v>412</v>
      </c>
      <c r="H84" t="s">
        <v>413</v>
      </c>
      <c r="I84" t="s">
        <v>414</v>
      </c>
      <c r="J84" s="2">
        <v>1500</v>
      </c>
      <c r="K84" s="3">
        <f t="shared" si="2"/>
        <v>1500</v>
      </c>
      <c r="L84" t="s">
        <v>24</v>
      </c>
      <c r="M84" t="s">
        <v>402</v>
      </c>
      <c r="N84" t="s">
        <v>26</v>
      </c>
      <c r="O84" s="4">
        <v>100</v>
      </c>
    </row>
    <row r="85" spans="1:15" x14ac:dyDescent="0.25">
      <c r="A85" t="s">
        <v>15</v>
      </c>
      <c r="B85" t="s">
        <v>148</v>
      </c>
      <c r="C85" t="s">
        <v>408</v>
      </c>
      <c r="D85" t="s">
        <v>409</v>
      </c>
      <c r="E85" t="s">
        <v>415</v>
      </c>
      <c r="F85" t="s">
        <v>416</v>
      </c>
      <c r="G85" t="s">
        <v>417</v>
      </c>
      <c r="H85" t="s">
        <v>418</v>
      </c>
      <c r="I85" t="s">
        <v>419</v>
      </c>
      <c r="J85" s="2">
        <v>1500</v>
      </c>
      <c r="K85" s="3">
        <f t="shared" si="2"/>
        <v>1500</v>
      </c>
      <c r="L85" t="s">
        <v>24</v>
      </c>
      <c r="M85" t="s">
        <v>402</v>
      </c>
      <c r="N85" t="s">
        <v>26</v>
      </c>
      <c r="O85" s="4">
        <v>100</v>
      </c>
    </row>
    <row r="86" spans="1:15" x14ac:dyDescent="0.25">
      <c r="A86" t="s">
        <v>15</v>
      </c>
      <c r="B86" t="s">
        <v>148</v>
      </c>
      <c r="C86" t="s">
        <v>408</v>
      </c>
      <c r="D86" t="s">
        <v>409</v>
      </c>
      <c r="E86" t="s">
        <v>420</v>
      </c>
      <c r="F86" t="s">
        <v>421</v>
      </c>
      <c r="G86" t="s">
        <v>422</v>
      </c>
      <c r="H86" t="s">
        <v>423</v>
      </c>
      <c r="I86" t="s">
        <v>424</v>
      </c>
      <c r="J86" s="2">
        <v>1500</v>
      </c>
      <c r="K86" s="3">
        <f t="shared" si="2"/>
        <v>1500</v>
      </c>
      <c r="L86" t="s">
        <v>35</v>
      </c>
      <c r="M86" t="s">
        <v>402</v>
      </c>
      <c r="N86" t="s">
        <v>26</v>
      </c>
      <c r="O86" s="4">
        <v>100</v>
      </c>
    </row>
    <row r="87" spans="1:15" x14ac:dyDescent="0.25">
      <c r="A87" t="s">
        <v>15</v>
      </c>
      <c r="B87" t="s">
        <v>148</v>
      </c>
      <c r="C87" t="s">
        <v>408</v>
      </c>
      <c r="D87" t="s">
        <v>409</v>
      </c>
      <c r="E87" t="s">
        <v>425</v>
      </c>
      <c r="F87" t="s">
        <v>426</v>
      </c>
      <c r="G87" t="s">
        <v>427</v>
      </c>
      <c r="H87" t="s">
        <v>428</v>
      </c>
      <c r="I87" t="s">
        <v>429</v>
      </c>
      <c r="J87" s="2">
        <v>1500</v>
      </c>
      <c r="K87" s="3">
        <f t="shared" si="2"/>
        <v>1500</v>
      </c>
      <c r="L87" t="s">
        <v>24</v>
      </c>
      <c r="M87" t="s">
        <v>402</v>
      </c>
      <c r="N87" t="s">
        <v>26</v>
      </c>
      <c r="O87" s="4">
        <v>100</v>
      </c>
    </row>
    <row r="88" spans="1:15" x14ac:dyDescent="0.25">
      <c r="A88" t="s">
        <v>15</v>
      </c>
      <c r="B88" t="s">
        <v>148</v>
      </c>
      <c r="C88" t="s">
        <v>408</v>
      </c>
      <c r="D88" t="s">
        <v>409</v>
      </c>
      <c r="E88" t="s">
        <v>430</v>
      </c>
      <c r="F88" t="s">
        <v>431</v>
      </c>
      <c r="G88" t="s">
        <v>432</v>
      </c>
      <c r="H88" t="s">
        <v>433</v>
      </c>
      <c r="I88" t="s">
        <v>434</v>
      </c>
      <c r="J88" s="2">
        <v>1500</v>
      </c>
      <c r="K88" s="3">
        <f t="shared" si="2"/>
        <v>1500</v>
      </c>
      <c r="L88" t="s">
        <v>24</v>
      </c>
      <c r="M88" t="s">
        <v>402</v>
      </c>
      <c r="N88" t="s">
        <v>26</v>
      </c>
      <c r="O88" s="4">
        <v>100</v>
      </c>
    </row>
    <row r="89" spans="1:15" x14ac:dyDescent="0.25">
      <c r="A89" t="s">
        <v>15</v>
      </c>
      <c r="B89" t="s">
        <v>148</v>
      </c>
      <c r="C89" t="s">
        <v>408</v>
      </c>
      <c r="D89" t="s">
        <v>409</v>
      </c>
      <c r="E89" t="s">
        <v>435</v>
      </c>
      <c r="F89" t="s">
        <v>436</v>
      </c>
      <c r="G89" t="s">
        <v>437</v>
      </c>
      <c r="H89" t="s">
        <v>438</v>
      </c>
      <c r="I89" t="s">
        <v>439</v>
      </c>
      <c r="J89" s="2">
        <v>1500</v>
      </c>
      <c r="K89" s="3">
        <f t="shared" si="2"/>
        <v>1500</v>
      </c>
      <c r="L89" t="s">
        <v>24</v>
      </c>
      <c r="M89" t="s">
        <v>402</v>
      </c>
      <c r="N89" t="s">
        <v>26</v>
      </c>
      <c r="O89" s="4">
        <v>100</v>
      </c>
    </row>
    <row r="90" spans="1:15" x14ac:dyDescent="0.25">
      <c r="A90" t="s">
        <v>15</v>
      </c>
      <c r="B90" t="s">
        <v>347</v>
      </c>
      <c r="C90" t="s">
        <v>440</v>
      </c>
      <c r="D90" t="s">
        <v>441</v>
      </c>
      <c r="E90" t="s">
        <v>442</v>
      </c>
      <c r="F90" t="s">
        <v>443</v>
      </c>
      <c r="G90" t="s">
        <v>444</v>
      </c>
      <c r="H90" t="s">
        <v>445</v>
      </c>
      <c r="I90" t="s">
        <v>446</v>
      </c>
      <c r="J90" s="2">
        <v>2000</v>
      </c>
      <c r="K90" s="3">
        <f t="shared" si="2"/>
        <v>2000</v>
      </c>
      <c r="L90" t="s">
        <v>35</v>
      </c>
      <c r="M90" t="s">
        <v>402</v>
      </c>
      <c r="N90" t="s">
        <v>447</v>
      </c>
      <c r="O90" s="4">
        <v>100</v>
      </c>
    </row>
    <row r="91" spans="1:15" x14ac:dyDescent="0.25">
      <c r="A91" t="s">
        <v>15</v>
      </c>
      <c r="B91" t="s">
        <v>16</v>
      </c>
      <c r="C91" t="s">
        <v>185</v>
      </c>
      <c r="D91" t="s">
        <v>186</v>
      </c>
      <c r="E91" t="s">
        <v>448</v>
      </c>
      <c r="F91" t="s">
        <v>449</v>
      </c>
      <c r="G91" t="s">
        <v>450</v>
      </c>
      <c r="H91" t="s">
        <v>451</v>
      </c>
      <c r="I91" t="s">
        <v>452</v>
      </c>
      <c r="J91" s="2">
        <v>2080.8000000000002</v>
      </c>
      <c r="K91" s="3">
        <f t="shared" si="2"/>
        <v>2080.8000000000002</v>
      </c>
      <c r="L91" t="s">
        <v>24</v>
      </c>
      <c r="M91" t="s">
        <v>402</v>
      </c>
      <c r="N91" t="s">
        <v>26</v>
      </c>
      <c r="O91" s="4">
        <v>100</v>
      </c>
    </row>
    <row r="92" spans="1:15" x14ac:dyDescent="0.25">
      <c r="A92" t="s">
        <v>15</v>
      </c>
      <c r="B92" t="s">
        <v>148</v>
      </c>
      <c r="C92" t="s">
        <v>453</v>
      </c>
      <c r="D92" t="s">
        <v>454</v>
      </c>
      <c r="E92" t="s">
        <v>455</v>
      </c>
      <c r="F92" t="s">
        <v>456</v>
      </c>
      <c r="G92" t="s">
        <v>457</v>
      </c>
      <c r="H92" t="s">
        <v>458</v>
      </c>
      <c r="I92" t="s">
        <v>459</v>
      </c>
      <c r="J92" s="2">
        <v>3000</v>
      </c>
      <c r="K92" s="3">
        <f t="shared" si="2"/>
        <v>3000</v>
      </c>
      <c r="L92" t="s">
        <v>35</v>
      </c>
      <c r="M92" t="s">
        <v>402</v>
      </c>
      <c r="N92" t="s">
        <v>26</v>
      </c>
      <c r="O92" s="4">
        <v>100</v>
      </c>
    </row>
    <row r="93" spans="1:15" x14ac:dyDescent="0.25">
      <c r="A93" t="s">
        <v>15</v>
      </c>
      <c r="B93" t="s">
        <v>148</v>
      </c>
      <c r="C93" t="s">
        <v>408</v>
      </c>
      <c r="D93" t="s">
        <v>409</v>
      </c>
      <c r="E93" t="s">
        <v>415</v>
      </c>
      <c r="F93" t="s">
        <v>416</v>
      </c>
      <c r="G93" t="s">
        <v>460</v>
      </c>
      <c r="H93" t="s">
        <v>461</v>
      </c>
      <c r="I93" t="s">
        <v>419</v>
      </c>
      <c r="J93" s="2">
        <v>3000</v>
      </c>
      <c r="K93" s="3">
        <f t="shared" si="2"/>
        <v>3000</v>
      </c>
      <c r="L93" t="s">
        <v>24</v>
      </c>
      <c r="M93" t="s">
        <v>402</v>
      </c>
      <c r="N93" t="s">
        <v>26</v>
      </c>
      <c r="O93" s="4">
        <v>100</v>
      </c>
    </row>
    <row r="94" spans="1:15" x14ac:dyDescent="0.25">
      <c r="A94" t="s">
        <v>15</v>
      </c>
      <c r="B94" t="s">
        <v>148</v>
      </c>
      <c r="C94" t="s">
        <v>408</v>
      </c>
      <c r="D94" t="s">
        <v>409</v>
      </c>
      <c r="E94" t="s">
        <v>415</v>
      </c>
      <c r="F94" t="s">
        <v>416</v>
      </c>
      <c r="G94" t="s">
        <v>462</v>
      </c>
      <c r="H94" t="s">
        <v>463</v>
      </c>
      <c r="I94" t="s">
        <v>419</v>
      </c>
      <c r="J94" s="2">
        <v>3000</v>
      </c>
      <c r="K94" s="3">
        <f t="shared" si="2"/>
        <v>3000</v>
      </c>
      <c r="L94" t="s">
        <v>24</v>
      </c>
      <c r="M94" t="s">
        <v>402</v>
      </c>
      <c r="N94" t="s">
        <v>26</v>
      </c>
      <c r="O94" s="4">
        <v>100</v>
      </c>
    </row>
    <row r="95" spans="1:15" x14ac:dyDescent="0.25">
      <c r="A95" t="s">
        <v>130</v>
      </c>
      <c r="B95" t="s">
        <v>131</v>
      </c>
      <c r="C95" t="s">
        <v>464</v>
      </c>
      <c r="D95" t="s">
        <v>465</v>
      </c>
      <c r="E95" t="s">
        <v>466</v>
      </c>
      <c r="F95" t="s">
        <v>467</v>
      </c>
      <c r="G95" t="s">
        <v>468</v>
      </c>
      <c r="H95" t="s">
        <v>469</v>
      </c>
      <c r="I95" t="s">
        <v>470</v>
      </c>
      <c r="J95" s="2">
        <v>3000</v>
      </c>
      <c r="K95" s="3">
        <f t="shared" si="2"/>
        <v>3000</v>
      </c>
      <c r="L95" t="s">
        <v>35</v>
      </c>
      <c r="M95" t="s">
        <v>402</v>
      </c>
      <c r="N95" t="s">
        <v>372</v>
      </c>
      <c r="O95" s="4">
        <v>100</v>
      </c>
    </row>
    <row r="96" spans="1:15" x14ac:dyDescent="0.25">
      <c r="A96" t="s">
        <v>15</v>
      </c>
      <c r="B96" t="s">
        <v>148</v>
      </c>
      <c r="C96" t="s">
        <v>471</v>
      </c>
      <c r="D96" t="s">
        <v>472</v>
      </c>
      <c r="E96" t="s">
        <v>473</v>
      </c>
      <c r="F96" t="s">
        <v>474</v>
      </c>
      <c r="G96" t="s">
        <v>475</v>
      </c>
      <c r="H96" t="s">
        <v>476</v>
      </c>
      <c r="I96" t="s">
        <v>477</v>
      </c>
      <c r="J96" s="2">
        <v>3000</v>
      </c>
      <c r="K96" s="3">
        <f t="shared" si="2"/>
        <v>3000</v>
      </c>
      <c r="L96" t="s">
        <v>24</v>
      </c>
      <c r="M96" t="s">
        <v>402</v>
      </c>
      <c r="N96" t="s">
        <v>26</v>
      </c>
      <c r="O96" s="4">
        <v>100</v>
      </c>
    </row>
    <row r="97" spans="1:15" x14ac:dyDescent="0.25">
      <c r="A97" t="s">
        <v>15</v>
      </c>
      <c r="B97" t="s">
        <v>148</v>
      </c>
      <c r="C97" t="s">
        <v>408</v>
      </c>
      <c r="D97" t="s">
        <v>409</v>
      </c>
      <c r="E97" t="s">
        <v>478</v>
      </c>
      <c r="F97" t="s">
        <v>479</v>
      </c>
      <c r="G97" t="s">
        <v>480</v>
      </c>
      <c r="H97" t="s">
        <v>476</v>
      </c>
      <c r="I97" t="s">
        <v>481</v>
      </c>
      <c r="J97" s="2">
        <v>3000</v>
      </c>
      <c r="K97" s="3">
        <f t="shared" si="2"/>
        <v>3000</v>
      </c>
      <c r="L97" t="s">
        <v>24</v>
      </c>
      <c r="M97" t="s">
        <v>402</v>
      </c>
      <c r="N97" t="s">
        <v>26</v>
      </c>
      <c r="O97" s="4">
        <v>100</v>
      </c>
    </row>
    <row r="98" spans="1:15" x14ac:dyDescent="0.25">
      <c r="A98" t="s">
        <v>15</v>
      </c>
      <c r="B98" t="s">
        <v>148</v>
      </c>
      <c r="C98" t="s">
        <v>408</v>
      </c>
      <c r="D98" t="s">
        <v>409</v>
      </c>
      <c r="E98" t="s">
        <v>482</v>
      </c>
      <c r="F98" t="s">
        <v>483</v>
      </c>
      <c r="G98" t="s">
        <v>484</v>
      </c>
      <c r="H98" t="s">
        <v>485</v>
      </c>
      <c r="I98" t="s">
        <v>486</v>
      </c>
      <c r="J98" s="2">
        <v>3000</v>
      </c>
      <c r="K98" s="3">
        <f t="shared" si="2"/>
        <v>3000</v>
      </c>
      <c r="L98" t="s">
        <v>24</v>
      </c>
      <c r="M98" t="s">
        <v>402</v>
      </c>
      <c r="N98" t="s">
        <v>26</v>
      </c>
      <c r="O98" s="4">
        <v>100</v>
      </c>
    </row>
    <row r="99" spans="1:15" x14ac:dyDescent="0.25">
      <c r="A99" t="s">
        <v>15</v>
      </c>
      <c r="B99" t="s">
        <v>148</v>
      </c>
      <c r="C99" t="s">
        <v>408</v>
      </c>
      <c r="D99" t="s">
        <v>409</v>
      </c>
      <c r="E99" t="s">
        <v>487</v>
      </c>
      <c r="F99" t="s">
        <v>488</v>
      </c>
      <c r="G99" t="s">
        <v>489</v>
      </c>
      <c r="H99" t="s">
        <v>490</v>
      </c>
      <c r="I99" t="s">
        <v>491</v>
      </c>
      <c r="J99" s="2">
        <v>3000</v>
      </c>
      <c r="K99" s="3">
        <f t="shared" si="2"/>
        <v>3000</v>
      </c>
      <c r="L99" t="s">
        <v>24</v>
      </c>
      <c r="M99" t="s">
        <v>402</v>
      </c>
      <c r="N99" t="s">
        <v>26</v>
      </c>
      <c r="O99" s="4">
        <v>100</v>
      </c>
    </row>
    <row r="100" spans="1:15" x14ac:dyDescent="0.25">
      <c r="A100" t="s">
        <v>15</v>
      </c>
      <c r="B100" t="s">
        <v>148</v>
      </c>
      <c r="C100" t="s">
        <v>471</v>
      </c>
      <c r="D100" t="s">
        <v>472</v>
      </c>
      <c r="E100" t="s">
        <v>492</v>
      </c>
      <c r="F100" t="s">
        <v>493</v>
      </c>
      <c r="G100" t="s">
        <v>494</v>
      </c>
      <c r="H100" t="s">
        <v>495</v>
      </c>
      <c r="I100" t="s">
        <v>496</v>
      </c>
      <c r="J100" s="2">
        <v>3000</v>
      </c>
      <c r="K100" s="3">
        <f t="shared" si="2"/>
        <v>3000</v>
      </c>
      <c r="L100" t="s">
        <v>35</v>
      </c>
      <c r="M100" t="s">
        <v>402</v>
      </c>
      <c r="N100" t="s">
        <v>26</v>
      </c>
      <c r="O100" s="4">
        <v>100</v>
      </c>
    </row>
    <row r="101" spans="1:15" x14ac:dyDescent="0.25">
      <c r="A101" t="s">
        <v>15</v>
      </c>
      <c r="B101" t="s">
        <v>148</v>
      </c>
      <c r="C101" t="s">
        <v>471</v>
      </c>
      <c r="D101" t="s">
        <v>472</v>
      </c>
      <c r="E101" t="s">
        <v>492</v>
      </c>
      <c r="F101" t="s">
        <v>493</v>
      </c>
      <c r="G101" t="s">
        <v>497</v>
      </c>
      <c r="H101" t="s">
        <v>498</v>
      </c>
      <c r="I101" t="s">
        <v>496</v>
      </c>
      <c r="J101" s="2">
        <v>3000</v>
      </c>
      <c r="K101" s="3">
        <f t="shared" si="2"/>
        <v>3000</v>
      </c>
      <c r="L101" t="s">
        <v>35</v>
      </c>
      <c r="M101" t="s">
        <v>402</v>
      </c>
      <c r="N101" t="s">
        <v>26</v>
      </c>
      <c r="O101" s="4">
        <v>100</v>
      </c>
    </row>
    <row r="102" spans="1:15" x14ac:dyDescent="0.25">
      <c r="A102" t="s">
        <v>15</v>
      </c>
      <c r="B102" t="s">
        <v>148</v>
      </c>
      <c r="C102" t="s">
        <v>408</v>
      </c>
      <c r="D102" t="s">
        <v>409</v>
      </c>
      <c r="E102" t="s">
        <v>499</v>
      </c>
      <c r="F102" t="s">
        <v>500</v>
      </c>
      <c r="G102" t="s">
        <v>501</v>
      </c>
      <c r="H102" t="s">
        <v>476</v>
      </c>
      <c r="I102" t="s">
        <v>502</v>
      </c>
      <c r="J102" s="2">
        <v>3000</v>
      </c>
      <c r="K102" s="3">
        <f t="shared" si="2"/>
        <v>3000</v>
      </c>
      <c r="L102" t="s">
        <v>24</v>
      </c>
      <c r="M102" t="s">
        <v>402</v>
      </c>
      <c r="N102" t="s">
        <v>26</v>
      </c>
      <c r="O102" s="4">
        <v>100</v>
      </c>
    </row>
    <row r="103" spans="1:15" x14ac:dyDescent="0.25">
      <c r="A103" t="s">
        <v>15</v>
      </c>
      <c r="B103" t="s">
        <v>148</v>
      </c>
      <c r="C103" t="s">
        <v>408</v>
      </c>
      <c r="D103" t="s">
        <v>409</v>
      </c>
      <c r="E103" t="s">
        <v>499</v>
      </c>
      <c r="F103" t="s">
        <v>500</v>
      </c>
      <c r="G103" t="s">
        <v>503</v>
      </c>
      <c r="H103" t="s">
        <v>504</v>
      </c>
      <c r="I103" t="s">
        <v>502</v>
      </c>
      <c r="J103" s="2">
        <v>3000</v>
      </c>
      <c r="K103" s="3">
        <f t="shared" si="2"/>
        <v>3000</v>
      </c>
      <c r="L103" t="s">
        <v>24</v>
      </c>
      <c r="M103" t="s">
        <v>402</v>
      </c>
      <c r="N103" t="s">
        <v>26</v>
      </c>
      <c r="O103" s="4">
        <v>100</v>
      </c>
    </row>
    <row r="104" spans="1:15" x14ac:dyDescent="0.25">
      <c r="A104" t="s">
        <v>15</v>
      </c>
      <c r="B104" t="s">
        <v>148</v>
      </c>
      <c r="C104" t="s">
        <v>471</v>
      </c>
      <c r="D104" t="s">
        <v>472</v>
      </c>
      <c r="E104" t="s">
        <v>505</v>
      </c>
      <c r="F104" t="s">
        <v>506</v>
      </c>
      <c r="G104" t="s">
        <v>507</v>
      </c>
      <c r="H104" t="s">
        <v>508</v>
      </c>
      <c r="I104" t="s">
        <v>509</v>
      </c>
      <c r="J104" s="2">
        <v>3000</v>
      </c>
      <c r="K104" s="3">
        <f t="shared" si="2"/>
        <v>3000</v>
      </c>
      <c r="L104" t="s">
        <v>24</v>
      </c>
      <c r="M104" t="s">
        <v>402</v>
      </c>
      <c r="N104" t="s">
        <v>26</v>
      </c>
      <c r="O104" s="4">
        <v>100</v>
      </c>
    </row>
    <row r="105" spans="1:15" x14ac:dyDescent="0.25">
      <c r="A105" t="s">
        <v>15</v>
      </c>
      <c r="B105" t="s">
        <v>148</v>
      </c>
      <c r="C105" t="s">
        <v>453</v>
      </c>
      <c r="D105" t="s">
        <v>454</v>
      </c>
      <c r="E105" t="s">
        <v>510</v>
      </c>
      <c r="F105" t="s">
        <v>511</v>
      </c>
      <c r="G105" t="s">
        <v>512</v>
      </c>
      <c r="H105" t="s">
        <v>513</v>
      </c>
      <c r="I105" t="s">
        <v>514</v>
      </c>
      <c r="J105" s="2">
        <v>3000</v>
      </c>
      <c r="K105" s="3">
        <f t="shared" si="2"/>
        <v>3000</v>
      </c>
      <c r="L105" t="s">
        <v>24</v>
      </c>
      <c r="M105" t="s">
        <v>402</v>
      </c>
      <c r="N105" t="s">
        <v>26</v>
      </c>
      <c r="O105" s="4">
        <v>100</v>
      </c>
    </row>
    <row r="106" spans="1:15" x14ac:dyDescent="0.25">
      <c r="A106" t="s">
        <v>15</v>
      </c>
      <c r="B106" t="s">
        <v>148</v>
      </c>
      <c r="C106" t="s">
        <v>408</v>
      </c>
      <c r="D106" t="s">
        <v>409</v>
      </c>
      <c r="E106" t="s">
        <v>515</v>
      </c>
      <c r="F106" t="s">
        <v>516</v>
      </c>
      <c r="G106" t="s">
        <v>517</v>
      </c>
      <c r="H106" t="s">
        <v>518</v>
      </c>
      <c r="I106" t="s">
        <v>519</v>
      </c>
      <c r="J106" s="2">
        <v>3000</v>
      </c>
      <c r="K106" s="3">
        <f t="shared" si="2"/>
        <v>3000</v>
      </c>
      <c r="L106" t="s">
        <v>35</v>
      </c>
      <c r="M106" t="s">
        <v>402</v>
      </c>
      <c r="N106" t="s">
        <v>26</v>
      </c>
      <c r="O106" s="4">
        <v>100</v>
      </c>
    </row>
    <row r="107" spans="1:15" x14ac:dyDescent="0.25">
      <c r="A107" t="s">
        <v>15</v>
      </c>
      <c r="B107" t="s">
        <v>148</v>
      </c>
      <c r="C107" t="s">
        <v>453</v>
      </c>
      <c r="D107" t="s">
        <v>454</v>
      </c>
      <c r="E107" t="s">
        <v>520</v>
      </c>
      <c r="F107" t="s">
        <v>521</v>
      </c>
      <c r="G107" t="s">
        <v>522</v>
      </c>
      <c r="H107" t="s">
        <v>523</v>
      </c>
      <c r="I107" t="s">
        <v>524</v>
      </c>
      <c r="J107" s="2">
        <v>3000</v>
      </c>
      <c r="K107" s="3">
        <f t="shared" si="2"/>
        <v>3000</v>
      </c>
      <c r="L107" t="s">
        <v>35</v>
      </c>
      <c r="M107" t="s">
        <v>402</v>
      </c>
      <c r="N107" t="s">
        <v>26</v>
      </c>
      <c r="O107" s="4">
        <v>100</v>
      </c>
    </row>
    <row r="108" spans="1:15" x14ac:dyDescent="0.25">
      <c r="A108" t="s">
        <v>15</v>
      </c>
      <c r="B108" t="s">
        <v>148</v>
      </c>
      <c r="C108" t="s">
        <v>453</v>
      </c>
      <c r="D108" t="s">
        <v>454</v>
      </c>
      <c r="E108" t="s">
        <v>525</v>
      </c>
      <c r="F108" t="s">
        <v>526</v>
      </c>
      <c r="G108" t="s">
        <v>527</v>
      </c>
      <c r="H108" t="s">
        <v>528</v>
      </c>
      <c r="I108" t="s">
        <v>529</v>
      </c>
      <c r="J108" s="2">
        <v>3000</v>
      </c>
      <c r="K108" s="3">
        <f t="shared" si="2"/>
        <v>3000</v>
      </c>
      <c r="L108" t="s">
        <v>24</v>
      </c>
      <c r="M108" t="s">
        <v>402</v>
      </c>
      <c r="N108" t="s">
        <v>26</v>
      </c>
      <c r="O108" s="4">
        <v>100</v>
      </c>
    </row>
    <row r="109" spans="1:15" x14ac:dyDescent="0.25">
      <c r="A109" t="s">
        <v>15</v>
      </c>
      <c r="B109" t="s">
        <v>148</v>
      </c>
      <c r="C109" t="s">
        <v>453</v>
      </c>
      <c r="D109" t="s">
        <v>454</v>
      </c>
      <c r="E109" t="s">
        <v>530</v>
      </c>
      <c r="F109" t="s">
        <v>531</v>
      </c>
      <c r="G109" t="s">
        <v>532</v>
      </c>
      <c r="H109" t="s">
        <v>533</v>
      </c>
      <c r="I109" t="s">
        <v>534</v>
      </c>
      <c r="J109" s="2">
        <v>3000</v>
      </c>
      <c r="K109" s="3">
        <f t="shared" si="2"/>
        <v>3000</v>
      </c>
      <c r="L109" t="s">
        <v>24</v>
      </c>
      <c r="M109" t="s">
        <v>402</v>
      </c>
      <c r="N109" t="s">
        <v>26</v>
      </c>
      <c r="O109" s="4">
        <v>100</v>
      </c>
    </row>
    <row r="110" spans="1:15" x14ac:dyDescent="0.25">
      <c r="A110" t="s">
        <v>15</v>
      </c>
      <c r="B110" t="s">
        <v>148</v>
      </c>
      <c r="C110" t="s">
        <v>408</v>
      </c>
      <c r="D110" t="s">
        <v>409</v>
      </c>
      <c r="E110" t="s">
        <v>535</v>
      </c>
      <c r="F110" t="s">
        <v>536</v>
      </c>
      <c r="G110" t="s">
        <v>537</v>
      </c>
      <c r="H110" t="s">
        <v>538</v>
      </c>
      <c r="I110" t="s">
        <v>539</v>
      </c>
      <c r="J110" s="2">
        <v>3000</v>
      </c>
      <c r="K110" s="3">
        <f t="shared" si="2"/>
        <v>3000</v>
      </c>
      <c r="L110" t="s">
        <v>35</v>
      </c>
      <c r="M110" t="s">
        <v>402</v>
      </c>
      <c r="N110" t="s">
        <v>26</v>
      </c>
      <c r="O110" s="4">
        <v>100</v>
      </c>
    </row>
    <row r="111" spans="1:15" x14ac:dyDescent="0.25">
      <c r="A111" t="s">
        <v>15</v>
      </c>
      <c r="B111" t="s">
        <v>148</v>
      </c>
      <c r="C111" t="s">
        <v>471</v>
      </c>
      <c r="D111" t="s">
        <v>472</v>
      </c>
      <c r="E111" t="s">
        <v>540</v>
      </c>
      <c r="F111" t="s">
        <v>541</v>
      </c>
      <c r="G111" t="s">
        <v>542</v>
      </c>
      <c r="H111" t="s">
        <v>543</v>
      </c>
      <c r="I111" t="s">
        <v>544</v>
      </c>
      <c r="J111" s="2">
        <v>3000</v>
      </c>
      <c r="K111" s="3">
        <f t="shared" si="2"/>
        <v>3000</v>
      </c>
      <c r="L111" t="s">
        <v>24</v>
      </c>
      <c r="M111" t="s">
        <v>402</v>
      </c>
      <c r="N111" t="s">
        <v>26</v>
      </c>
      <c r="O111" s="4">
        <v>100</v>
      </c>
    </row>
    <row r="112" spans="1:15" x14ac:dyDescent="0.25">
      <c r="A112" t="s">
        <v>15</v>
      </c>
      <c r="B112" t="s">
        <v>148</v>
      </c>
      <c r="C112" t="s">
        <v>471</v>
      </c>
      <c r="D112" t="s">
        <v>472</v>
      </c>
      <c r="E112" t="s">
        <v>540</v>
      </c>
      <c r="F112" t="s">
        <v>541</v>
      </c>
      <c r="G112" t="s">
        <v>545</v>
      </c>
      <c r="H112" t="s">
        <v>546</v>
      </c>
      <c r="I112" t="s">
        <v>544</v>
      </c>
      <c r="J112" s="2">
        <v>3000</v>
      </c>
      <c r="K112" s="3">
        <f t="shared" si="2"/>
        <v>3000</v>
      </c>
      <c r="L112" t="s">
        <v>24</v>
      </c>
      <c r="M112" t="s">
        <v>402</v>
      </c>
      <c r="N112" t="s">
        <v>26</v>
      </c>
      <c r="O112" s="4">
        <v>100</v>
      </c>
    </row>
    <row r="113" spans="1:15" x14ac:dyDescent="0.25">
      <c r="A113" t="s">
        <v>15</v>
      </c>
      <c r="B113" t="s">
        <v>148</v>
      </c>
      <c r="C113" t="s">
        <v>408</v>
      </c>
      <c r="D113" t="s">
        <v>409</v>
      </c>
      <c r="E113" t="s">
        <v>547</v>
      </c>
      <c r="F113" t="s">
        <v>548</v>
      </c>
      <c r="G113" t="s">
        <v>549</v>
      </c>
      <c r="H113" t="s">
        <v>550</v>
      </c>
      <c r="I113" t="s">
        <v>551</v>
      </c>
      <c r="J113" s="2">
        <v>3000</v>
      </c>
      <c r="K113" s="3">
        <f t="shared" si="2"/>
        <v>3000</v>
      </c>
      <c r="L113" t="s">
        <v>24</v>
      </c>
      <c r="M113" t="s">
        <v>402</v>
      </c>
      <c r="N113" t="s">
        <v>26</v>
      </c>
      <c r="O113" s="4">
        <v>100</v>
      </c>
    </row>
    <row r="114" spans="1:15" x14ac:dyDescent="0.25">
      <c r="A114" t="s">
        <v>15</v>
      </c>
      <c r="B114" t="s">
        <v>148</v>
      </c>
      <c r="C114" t="s">
        <v>471</v>
      </c>
      <c r="D114" t="s">
        <v>472</v>
      </c>
      <c r="E114" t="s">
        <v>552</v>
      </c>
      <c r="F114" t="s">
        <v>553</v>
      </c>
      <c r="G114" t="s">
        <v>554</v>
      </c>
      <c r="H114" t="s">
        <v>476</v>
      </c>
      <c r="I114" t="s">
        <v>555</v>
      </c>
      <c r="J114" s="2">
        <v>3000</v>
      </c>
      <c r="K114" s="3">
        <f t="shared" ref="K114:K145" si="3">J114*O114%</f>
        <v>3000</v>
      </c>
      <c r="L114" t="s">
        <v>24</v>
      </c>
      <c r="M114" t="s">
        <v>402</v>
      </c>
      <c r="N114" t="s">
        <v>26</v>
      </c>
      <c r="O114" s="4">
        <v>100</v>
      </c>
    </row>
    <row r="115" spans="1:15" x14ac:dyDescent="0.25">
      <c r="A115" t="s">
        <v>15</v>
      </c>
      <c r="B115" t="s">
        <v>148</v>
      </c>
      <c r="C115" t="s">
        <v>453</v>
      </c>
      <c r="D115" t="s">
        <v>454</v>
      </c>
      <c r="E115" t="s">
        <v>556</v>
      </c>
      <c r="F115" t="s">
        <v>557</v>
      </c>
      <c r="G115" t="s">
        <v>558</v>
      </c>
      <c r="H115" t="s">
        <v>559</v>
      </c>
      <c r="I115" t="s">
        <v>560</v>
      </c>
      <c r="J115" s="2">
        <v>3000</v>
      </c>
      <c r="K115" s="3">
        <f t="shared" si="3"/>
        <v>3000</v>
      </c>
      <c r="L115" t="s">
        <v>24</v>
      </c>
      <c r="M115" t="s">
        <v>402</v>
      </c>
      <c r="N115" t="s">
        <v>26</v>
      </c>
      <c r="O115" s="4">
        <v>100</v>
      </c>
    </row>
    <row r="116" spans="1:15" x14ac:dyDescent="0.25">
      <c r="A116" t="s">
        <v>15</v>
      </c>
      <c r="B116" t="s">
        <v>148</v>
      </c>
      <c r="C116" t="s">
        <v>408</v>
      </c>
      <c r="D116" t="s">
        <v>409</v>
      </c>
      <c r="E116" t="s">
        <v>561</v>
      </c>
      <c r="F116" t="s">
        <v>409</v>
      </c>
      <c r="G116" t="s">
        <v>562</v>
      </c>
      <c r="H116" t="s">
        <v>563</v>
      </c>
      <c r="I116" t="s">
        <v>564</v>
      </c>
      <c r="J116" s="2">
        <v>3000</v>
      </c>
      <c r="K116" s="3">
        <f t="shared" si="3"/>
        <v>3000</v>
      </c>
      <c r="L116" t="s">
        <v>24</v>
      </c>
      <c r="M116" t="s">
        <v>402</v>
      </c>
      <c r="N116" t="s">
        <v>26</v>
      </c>
      <c r="O116" s="4">
        <v>100</v>
      </c>
    </row>
    <row r="117" spans="1:15" x14ac:dyDescent="0.25">
      <c r="A117" t="s">
        <v>15</v>
      </c>
      <c r="B117" t="s">
        <v>148</v>
      </c>
      <c r="C117" t="s">
        <v>408</v>
      </c>
      <c r="D117" t="s">
        <v>409</v>
      </c>
      <c r="E117" t="s">
        <v>565</v>
      </c>
      <c r="F117" t="s">
        <v>566</v>
      </c>
      <c r="G117" t="s">
        <v>567</v>
      </c>
      <c r="H117" t="s">
        <v>463</v>
      </c>
      <c r="I117" t="s">
        <v>539</v>
      </c>
      <c r="J117" s="2">
        <v>3060</v>
      </c>
      <c r="K117" s="3">
        <f t="shared" si="3"/>
        <v>3060</v>
      </c>
      <c r="L117" t="s">
        <v>24</v>
      </c>
      <c r="M117" t="s">
        <v>402</v>
      </c>
      <c r="N117" t="s">
        <v>26</v>
      </c>
      <c r="O117" s="4">
        <v>100</v>
      </c>
    </row>
    <row r="118" spans="1:15" x14ac:dyDescent="0.25">
      <c r="A118" t="s">
        <v>15</v>
      </c>
      <c r="B118" t="s">
        <v>16</v>
      </c>
      <c r="C118" t="s">
        <v>568</v>
      </c>
      <c r="D118" t="s">
        <v>569</v>
      </c>
      <c r="E118" t="s">
        <v>570</v>
      </c>
      <c r="F118" t="s">
        <v>571</v>
      </c>
      <c r="G118" t="s">
        <v>572</v>
      </c>
      <c r="H118" t="s">
        <v>573</v>
      </c>
      <c r="I118" t="s">
        <v>574</v>
      </c>
      <c r="J118" s="2">
        <v>3060</v>
      </c>
      <c r="K118" s="3">
        <f t="shared" si="3"/>
        <v>3060</v>
      </c>
      <c r="L118" t="s">
        <v>24</v>
      </c>
      <c r="M118" t="s">
        <v>402</v>
      </c>
      <c r="N118" t="s">
        <v>26</v>
      </c>
      <c r="O118" s="4">
        <v>100</v>
      </c>
    </row>
    <row r="119" spans="1:15" x14ac:dyDescent="0.25">
      <c r="A119" t="s">
        <v>15</v>
      </c>
      <c r="B119" t="s">
        <v>347</v>
      </c>
      <c r="C119" t="s">
        <v>575</v>
      </c>
      <c r="D119" t="s">
        <v>576</v>
      </c>
      <c r="E119" t="s">
        <v>577</v>
      </c>
      <c r="F119" t="s">
        <v>578</v>
      </c>
      <c r="G119" t="s">
        <v>579</v>
      </c>
      <c r="H119" t="s">
        <v>580</v>
      </c>
      <c r="I119" t="s">
        <v>581</v>
      </c>
      <c r="J119" s="2">
        <v>3500</v>
      </c>
      <c r="K119" s="3">
        <f t="shared" si="3"/>
        <v>3500</v>
      </c>
      <c r="L119" t="s">
        <v>24</v>
      </c>
      <c r="M119" t="s">
        <v>402</v>
      </c>
      <c r="N119" t="s">
        <v>26</v>
      </c>
      <c r="O119" s="4">
        <v>100</v>
      </c>
    </row>
    <row r="120" spans="1:15" x14ac:dyDescent="0.25">
      <c r="A120" t="s">
        <v>15</v>
      </c>
      <c r="B120" t="s">
        <v>16</v>
      </c>
      <c r="C120" t="s">
        <v>291</v>
      </c>
      <c r="D120" t="s">
        <v>292</v>
      </c>
      <c r="E120" t="s">
        <v>293</v>
      </c>
      <c r="F120" t="s">
        <v>294</v>
      </c>
      <c r="G120" t="s">
        <v>582</v>
      </c>
      <c r="H120" t="s">
        <v>583</v>
      </c>
      <c r="I120" t="s">
        <v>584</v>
      </c>
      <c r="J120" s="2">
        <v>4000</v>
      </c>
      <c r="K120" s="3">
        <f t="shared" si="3"/>
        <v>4000</v>
      </c>
      <c r="L120" t="s">
        <v>24</v>
      </c>
      <c r="M120" t="s">
        <v>402</v>
      </c>
      <c r="N120" t="s">
        <v>26</v>
      </c>
      <c r="O120" s="4">
        <v>100</v>
      </c>
    </row>
    <row r="121" spans="1:15" x14ac:dyDescent="0.25">
      <c r="A121" t="s">
        <v>15</v>
      </c>
      <c r="B121" t="s">
        <v>347</v>
      </c>
      <c r="C121" t="s">
        <v>585</v>
      </c>
      <c r="D121" t="s">
        <v>586</v>
      </c>
      <c r="E121" t="s">
        <v>587</v>
      </c>
      <c r="F121" t="s">
        <v>586</v>
      </c>
      <c r="G121" t="s">
        <v>588</v>
      </c>
      <c r="H121" t="s">
        <v>589</v>
      </c>
      <c r="I121" t="s">
        <v>590</v>
      </c>
      <c r="J121" s="2">
        <v>4000</v>
      </c>
      <c r="K121" s="3">
        <f t="shared" si="3"/>
        <v>4000</v>
      </c>
      <c r="L121" t="s">
        <v>35</v>
      </c>
      <c r="M121" t="s">
        <v>402</v>
      </c>
      <c r="N121" t="s">
        <v>26</v>
      </c>
      <c r="O121" s="4">
        <v>100</v>
      </c>
    </row>
    <row r="122" spans="1:15" x14ac:dyDescent="0.25">
      <c r="A122" t="s">
        <v>15</v>
      </c>
      <c r="B122" t="s">
        <v>16</v>
      </c>
      <c r="C122" t="s">
        <v>271</v>
      </c>
      <c r="D122" t="s">
        <v>272</v>
      </c>
      <c r="E122" t="s">
        <v>591</v>
      </c>
      <c r="F122" t="s">
        <v>272</v>
      </c>
      <c r="G122" t="s">
        <v>592</v>
      </c>
      <c r="H122" t="s">
        <v>593</v>
      </c>
      <c r="I122" t="s">
        <v>594</v>
      </c>
      <c r="J122" s="2">
        <v>4182</v>
      </c>
      <c r="K122" s="3">
        <f t="shared" si="3"/>
        <v>4182</v>
      </c>
      <c r="L122" t="s">
        <v>24</v>
      </c>
      <c r="M122" t="s">
        <v>402</v>
      </c>
      <c r="N122" t="s">
        <v>26</v>
      </c>
      <c r="O122" s="4">
        <v>100</v>
      </c>
    </row>
    <row r="123" spans="1:15" x14ac:dyDescent="0.25">
      <c r="A123" t="s">
        <v>15</v>
      </c>
      <c r="B123" t="s">
        <v>16</v>
      </c>
      <c r="C123" t="s">
        <v>221</v>
      </c>
      <c r="D123" t="s">
        <v>222</v>
      </c>
      <c r="E123" t="s">
        <v>223</v>
      </c>
      <c r="F123" t="s">
        <v>222</v>
      </c>
      <c r="G123" t="s">
        <v>595</v>
      </c>
      <c r="H123" t="s">
        <v>596</v>
      </c>
      <c r="I123" t="s">
        <v>597</v>
      </c>
      <c r="J123" s="2">
        <v>4182</v>
      </c>
      <c r="K123" s="3">
        <f t="shared" si="3"/>
        <v>4182</v>
      </c>
      <c r="L123" t="s">
        <v>24</v>
      </c>
      <c r="M123" t="s">
        <v>402</v>
      </c>
      <c r="N123" t="s">
        <v>26</v>
      </c>
      <c r="O123" s="4">
        <v>100</v>
      </c>
    </row>
    <row r="124" spans="1:15" x14ac:dyDescent="0.25">
      <c r="A124" t="s">
        <v>15</v>
      </c>
      <c r="B124" t="s">
        <v>16</v>
      </c>
      <c r="C124" t="s">
        <v>598</v>
      </c>
      <c r="D124" t="s">
        <v>599</v>
      </c>
      <c r="E124" t="s">
        <v>600</v>
      </c>
      <c r="F124" t="s">
        <v>599</v>
      </c>
      <c r="G124" t="s">
        <v>601</v>
      </c>
      <c r="H124" t="s">
        <v>602</v>
      </c>
      <c r="I124" t="s">
        <v>603</v>
      </c>
      <c r="J124" s="2">
        <v>4351</v>
      </c>
      <c r="K124" s="3">
        <f t="shared" si="3"/>
        <v>4351</v>
      </c>
      <c r="L124" t="s">
        <v>24</v>
      </c>
      <c r="M124" t="s">
        <v>402</v>
      </c>
      <c r="N124" t="s">
        <v>26</v>
      </c>
      <c r="O124" s="4">
        <v>100</v>
      </c>
    </row>
    <row r="125" spans="1:15" x14ac:dyDescent="0.25">
      <c r="A125" t="s">
        <v>15</v>
      </c>
      <c r="B125" t="s">
        <v>16</v>
      </c>
      <c r="C125" t="s">
        <v>185</v>
      </c>
      <c r="D125" t="s">
        <v>186</v>
      </c>
      <c r="E125" t="s">
        <v>187</v>
      </c>
      <c r="F125" t="s">
        <v>186</v>
      </c>
      <c r="G125" t="s">
        <v>604</v>
      </c>
      <c r="H125" t="s">
        <v>605</v>
      </c>
      <c r="I125" t="s">
        <v>606</v>
      </c>
      <c r="J125" s="2">
        <v>4438.09</v>
      </c>
      <c r="K125" s="3">
        <f t="shared" si="3"/>
        <v>4438.09</v>
      </c>
      <c r="L125" t="s">
        <v>24</v>
      </c>
      <c r="M125" t="s">
        <v>402</v>
      </c>
      <c r="N125" t="s">
        <v>26</v>
      </c>
      <c r="O125" s="4">
        <v>100</v>
      </c>
    </row>
    <row r="126" spans="1:15" x14ac:dyDescent="0.25">
      <c r="A126" t="s">
        <v>15</v>
      </c>
      <c r="B126" t="s">
        <v>347</v>
      </c>
      <c r="C126" t="s">
        <v>607</v>
      </c>
      <c r="D126" t="s">
        <v>608</v>
      </c>
      <c r="E126" t="s">
        <v>609</v>
      </c>
      <c r="F126" t="s">
        <v>610</v>
      </c>
      <c r="G126" t="s">
        <v>611</v>
      </c>
      <c r="H126" t="s">
        <v>612</v>
      </c>
      <c r="I126" t="s">
        <v>613</v>
      </c>
      <c r="J126" s="2">
        <v>4761.91</v>
      </c>
      <c r="K126" s="3">
        <f t="shared" si="3"/>
        <v>4761.91</v>
      </c>
      <c r="L126" t="s">
        <v>24</v>
      </c>
      <c r="M126" t="s">
        <v>402</v>
      </c>
      <c r="N126" t="s">
        <v>26</v>
      </c>
      <c r="O126" s="4">
        <v>100</v>
      </c>
    </row>
    <row r="127" spans="1:15" x14ac:dyDescent="0.25">
      <c r="A127" t="s">
        <v>15</v>
      </c>
      <c r="B127" t="s">
        <v>27</v>
      </c>
      <c r="C127" t="s">
        <v>339</v>
      </c>
      <c r="D127" t="s">
        <v>340</v>
      </c>
      <c r="E127" t="s">
        <v>341</v>
      </c>
      <c r="F127" t="s">
        <v>340</v>
      </c>
      <c r="G127" t="s">
        <v>614</v>
      </c>
      <c r="H127" t="s">
        <v>615</v>
      </c>
      <c r="I127" t="s">
        <v>616</v>
      </c>
      <c r="J127" s="2">
        <v>5000</v>
      </c>
      <c r="K127" s="3">
        <f t="shared" si="3"/>
        <v>5000</v>
      </c>
      <c r="L127" t="s">
        <v>35</v>
      </c>
      <c r="M127" t="s">
        <v>402</v>
      </c>
      <c r="N127" t="s">
        <v>26</v>
      </c>
      <c r="O127" s="4">
        <v>100</v>
      </c>
    </row>
    <row r="128" spans="1:15" x14ac:dyDescent="0.25">
      <c r="A128" t="s">
        <v>67</v>
      </c>
      <c r="B128" t="s">
        <v>357</v>
      </c>
      <c r="C128" t="s">
        <v>358</v>
      </c>
      <c r="D128" t="s">
        <v>359</v>
      </c>
      <c r="E128" t="s">
        <v>360</v>
      </c>
      <c r="F128" t="s">
        <v>359</v>
      </c>
      <c r="G128" t="s">
        <v>617</v>
      </c>
      <c r="H128" t="s">
        <v>618</v>
      </c>
      <c r="I128" t="s">
        <v>619</v>
      </c>
      <c r="J128" s="2">
        <v>5000</v>
      </c>
      <c r="K128" s="3">
        <f t="shared" si="3"/>
        <v>5000</v>
      </c>
      <c r="L128" t="s">
        <v>35</v>
      </c>
      <c r="M128" t="s">
        <v>402</v>
      </c>
      <c r="N128" t="s">
        <v>26</v>
      </c>
      <c r="O128" s="4">
        <v>100</v>
      </c>
    </row>
    <row r="129" spans="1:15" x14ac:dyDescent="0.25">
      <c r="A129" t="s">
        <v>15</v>
      </c>
      <c r="B129" t="s">
        <v>148</v>
      </c>
      <c r="C129" t="s">
        <v>395</v>
      </c>
      <c r="D129" t="s">
        <v>396</v>
      </c>
      <c r="E129" t="s">
        <v>620</v>
      </c>
      <c r="F129" t="s">
        <v>621</v>
      </c>
      <c r="G129" t="s">
        <v>622</v>
      </c>
      <c r="H129" t="s">
        <v>623</v>
      </c>
      <c r="I129" t="s">
        <v>624</v>
      </c>
      <c r="J129" s="2">
        <v>5000</v>
      </c>
      <c r="K129" s="3">
        <f t="shared" si="3"/>
        <v>5000</v>
      </c>
      <c r="L129" t="s">
        <v>24</v>
      </c>
      <c r="M129" t="s">
        <v>402</v>
      </c>
      <c r="N129" t="s">
        <v>26</v>
      </c>
      <c r="O129" s="4">
        <v>100</v>
      </c>
    </row>
    <row r="130" spans="1:15" x14ac:dyDescent="0.25">
      <c r="A130" t="s">
        <v>15</v>
      </c>
      <c r="B130" t="s">
        <v>148</v>
      </c>
      <c r="C130" t="s">
        <v>453</v>
      </c>
      <c r="D130" t="s">
        <v>454</v>
      </c>
      <c r="E130" t="s">
        <v>520</v>
      </c>
      <c r="F130" t="s">
        <v>521</v>
      </c>
      <c r="G130" t="s">
        <v>625</v>
      </c>
      <c r="H130" t="s">
        <v>626</v>
      </c>
      <c r="I130" t="s">
        <v>524</v>
      </c>
      <c r="J130" s="2">
        <v>5000</v>
      </c>
      <c r="K130" s="3">
        <f t="shared" si="3"/>
        <v>5000</v>
      </c>
      <c r="L130" t="s">
        <v>35</v>
      </c>
      <c r="M130" t="s">
        <v>402</v>
      </c>
      <c r="N130" t="s">
        <v>26</v>
      </c>
      <c r="O130" s="4">
        <v>100</v>
      </c>
    </row>
    <row r="131" spans="1:15" x14ac:dyDescent="0.25">
      <c r="A131" t="s">
        <v>15</v>
      </c>
      <c r="B131" t="s">
        <v>148</v>
      </c>
      <c r="C131" t="s">
        <v>395</v>
      </c>
      <c r="D131" t="s">
        <v>396</v>
      </c>
      <c r="E131" t="s">
        <v>627</v>
      </c>
      <c r="F131" t="s">
        <v>628</v>
      </c>
      <c r="G131" t="s">
        <v>629</v>
      </c>
      <c r="H131" t="s">
        <v>630</v>
      </c>
      <c r="I131" t="s">
        <v>631</v>
      </c>
      <c r="J131" s="2">
        <v>5000</v>
      </c>
      <c r="K131" s="3">
        <f t="shared" si="3"/>
        <v>5000</v>
      </c>
      <c r="L131" t="s">
        <v>24</v>
      </c>
      <c r="M131" t="s">
        <v>402</v>
      </c>
      <c r="N131" t="s">
        <v>26</v>
      </c>
      <c r="O131" s="4">
        <v>100</v>
      </c>
    </row>
    <row r="132" spans="1:15" x14ac:dyDescent="0.25">
      <c r="A132" t="s">
        <v>15</v>
      </c>
      <c r="B132" t="s">
        <v>148</v>
      </c>
      <c r="C132" t="s">
        <v>395</v>
      </c>
      <c r="D132" t="s">
        <v>396</v>
      </c>
      <c r="E132" t="s">
        <v>632</v>
      </c>
      <c r="F132" t="s">
        <v>633</v>
      </c>
      <c r="G132" t="s">
        <v>634</v>
      </c>
      <c r="H132" t="s">
        <v>635</v>
      </c>
      <c r="I132" t="s">
        <v>636</v>
      </c>
      <c r="J132" s="2">
        <v>5000</v>
      </c>
      <c r="K132" s="3">
        <f t="shared" si="3"/>
        <v>5000</v>
      </c>
      <c r="L132" t="s">
        <v>35</v>
      </c>
      <c r="M132" t="s">
        <v>402</v>
      </c>
      <c r="N132" t="s">
        <v>26</v>
      </c>
      <c r="O132" s="4">
        <v>100</v>
      </c>
    </row>
    <row r="133" spans="1:15" x14ac:dyDescent="0.25">
      <c r="A133" t="s">
        <v>15</v>
      </c>
      <c r="B133" t="s">
        <v>148</v>
      </c>
      <c r="C133" t="s">
        <v>471</v>
      </c>
      <c r="D133" t="s">
        <v>472</v>
      </c>
      <c r="E133" t="s">
        <v>637</v>
      </c>
      <c r="F133" t="s">
        <v>638</v>
      </c>
      <c r="G133" t="s">
        <v>639</v>
      </c>
      <c r="H133" t="s">
        <v>640</v>
      </c>
      <c r="I133" t="s">
        <v>641</v>
      </c>
      <c r="J133" s="2">
        <v>5000</v>
      </c>
      <c r="K133" s="3">
        <f t="shared" si="3"/>
        <v>2500</v>
      </c>
      <c r="L133" t="s">
        <v>35</v>
      </c>
      <c r="M133" t="s">
        <v>402</v>
      </c>
      <c r="N133" t="s">
        <v>26</v>
      </c>
      <c r="O133" s="4">
        <v>50</v>
      </c>
    </row>
    <row r="134" spans="1:15" x14ac:dyDescent="0.25">
      <c r="A134" t="s">
        <v>15</v>
      </c>
      <c r="B134" t="s">
        <v>148</v>
      </c>
      <c r="C134" t="s">
        <v>642</v>
      </c>
      <c r="D134" t="s">
        <v>643</v>
      </c>
      <c r="E134" t="s">
        <v>644</v>
      </c>
      <c r="F134" t="s">
        <v>638</v>
      </c>
      <c r="G134" t="s">
        <v>639</v>
      </c>
      <c r="H134" t="s">
        <v>640</v>
      </c>
      <c r="I134" t="s">
        <v>641</v>
      </c>
      <c r="J134" s="2">
        <v>5000</v>
      </c>
      <c r="K134" s="3">
        <f t="shared" si="3"/>
        <v>2500</v>
      </c>
      <c r="L134" t="s">
        <v>35</v>
      </c>
      <c r="M134" t="s">
        <v>402</v>
      </c>
      <c r="N134" t="s">
        <v>26</v>
      </c>
      <c r="O134" s="4">
        <v>50</v>
      </c>
    </row>
    <row r="135" spans="1:15" x14ac:dyDescent="0.25">
      <c r="A135" t="s">
        <v>15</v>
      </c>
      <c r="B135" t="s">
        <v>148</v>
      </c>
      <c r="C135" t="s">
        <v>642</v>
      </c>
      <c r="D135" t="s">
        <v>643</v>
      </c>
      <c r="E135" t="s">
        <v>645</v>
      </c>
      <c r="F135" t="s">
        <v>646</v>
      </c>
      <c r="G135" t="s">
        <v>647</v>
      </c>
      <c r="H135" t="s">
        <v>648</v>
      </c>
      <c r="I135" t="s">
        <v>649</v>
      </c>
      <c r="J135" s="2">
        <v>5100</v>
      </c>
      <c r="K135" s="3">
        <f t="shared" si="3"/>
        <v>5100</v>
      </c>
      <c r="L135" t="s">
        <v>24</v>
      </c>
      <c r="M135" t="s">
        <v>402</v>
      </c>
      <c r="N135" t="s">
        <v>26</v>
      </c>
      <c r="O135" s="4">
        <v>100</v>
      </c>
    </row>
    <row r="136" spans="1:15" x14ac:dyDescent="0.25">
      <c r="A136" t="s">
        <v>15</v>
      </c>
      <c r="B136" t="s">
        <v>347</v>
      </c>
      <c r="C136" t="s">
        <v>585</v>
      </c>
      <c r="D136" t="s">
        <v>586</v>
      </c>
      <c r="E136" t="s">
        <v>587</v>
      </c>
      <c r="F136" t="s">
        <v>586</v>
      </c>
      <c r="G136" t="s">
        <v>650</v>
      </c>
      <c r="H136" t="s">
        <v>651</v>
      </c>
      <c r="I136" t="s">
        <v>652</v>
      </c>
      <c r="J136" s="2">
        <v>5300</v>
      </c>
      <c r="K136" s="3">
        <f t="shared" si="3"/>
        <v>5300</v>
      </c>
      <c r="L136" t="s">
        <v>35</v>
      </c>
      <c r="M136" t="s">
        <v>402</v>
      </c>
      <c r="N136" t="s">
        <v>26</v>
      </c>
      <c r="O136" s="4">
        <v>100</v>
      </c>
    </row>
    <row r="137" spans="1:15" x14ac:dyDescent="0.25">
      <c r="A137" t="s">
        <v>111</v>
      </c>
      <c r="B137" t="s">
        <v>112</v>
      </c>
      <c r="C137" t="s">
        <v>653</v>
      </c>
      <c r="D137" t="s">
        <v>654</v>
      </c>
      <c r="E137" t="s">
        <v>655</v>
      </c>
      <c r="F137" t="s">
        <v>656</v>
      </c>
      <c r="G137" t="s">
        <v>657</v>
      </c>
      <c r="H137" t="s">
        <v>658</v>
      </c>
      <c r="I137" t="s">
        <v>659</v>
      </c>
      <c r="J137" s="2">
        <v>6000</v>
      </c>
      <c r="K137" s="3">
        <f t="shared" si="3"/>
        <v>6000</v>
      </c>
      <c r="L137" t="s">
        <v>35</v>
      </c>
      <c r="M137" t="s">
        <v>402</v>
      </c>
      <c r="N137" t="s">
        <v>119</v>
      </c>
      <c r="O137" s="4">
        <v>100</v>
      </c>
    </row>
    <row r="138" spans="1:15" x14ac:dyDescent="0.25">
      <c r="A138" t="s">
        <v>111</v>
      </c>
      <c r="B138" t="s">
        <v>112</v>
      </c>
      <c r="C138" t="s">
        <v>653</v>
      </c>
      <c r="D138" t="s">
        <v>654</v>
      </c>
      <c r="E138" t="s">
        <v>655</v>
      </c>
      <c r="F138" t="s">
        <v>656</v>
      </c>
      <c r="G138" t="s">
        <v>660</v>
      </c>
      <c r="H138" t="s">
        <v>658</v>
      </c>
      <c r="I138" t="s">
        <v>661</v>
      </c>
      <c r="J138" s="2">
        <v>6000</v>
      </c>
      <c r="K138" s="3">
        <f t="shared" si="3"/>
        <v>6000</v>
      </c>
      <c r="L138" t="s">
        <v>35</v>
      </c>
      <c r="M138" t="s">
        <v>402</v>
      </c>
      <c r="N138" t="s">
        <v>119</v>
      </c>
      <c r="O138" s="4">
        <v>100</v>
      </c>
    </row>
    <row r="139" spans="1:15" x14ac:dyDescent="0.25">
      <c r="A139" t="s">
        <v>111</v>
      </c>
      <c r="B139" t="s">
        <v>112</v>
      </c>
      <c r="C139" t="s">
        <v>653</v>
      </c>
      <c r="D139" t="s">
        <v>654</v>
      </c>
      <c r="E139" t="s">
        <v>655</v>
      </c>
      <c r="F139" t="s">
        <v>656</v>
      </c>
      <c r="G139" t="s">
        <v>662</v>
      </c>
      <c r="H139" t="s">
        <v>658</v>
      </c>
      <c r="I139" t="s">
        <v>663</v>
      </c>
      <c r="J139" s="2">
        <v>6000</v>
      </c>
      <c r="K139" s="3">
        <f t="shared" si="3"/>
        <v>6000</v>
      </c>
      <c r="L139" t="s">
        <v>35</v>
      </c>
      <c r="M139" t="s">
        <v>402</v>
      </c>
      <c r="N139" t="s">
        <v>119</v>
      </c>
      <c r="O139" s="4">
        <v>100</v>
      </c>
    </row>
    <row r="140" spans="1:15" x14ac:dyDescent="0.25">
      <c r="A140" t="s">
        <v>15</v>
      </c>
      <c r="B140" t="s">
        <v>16</v>
      </c>
      <c r="C140" t="s">
        <v>245</v>
      </c>
      <c r="D140" t="s">
        <v>246</v>
      </c>
      <c r="E140" t="s">
        <v>287</v>
      </c>
      <c r="F140" t="s">
        <v>246</v>
      </c>
      <c r="G140" t="s">
        <v>664</v>
      </c>
      <c r="H140" t="s">
        <v>665</v>
      </c>
      <c r="I140" t="s">
        <v>666</v>
      </c>
      <c r="J140" s="2">
        <v>6000</v>
      </c>
      <c r="K140" s="3">
        <f t="shared" si="3"/>
        <v>6000</v>
      </c>
      <c r="L140" t="s">
        <v>24</v>
      </c>
      <c r="M140" t="s">
        <v>402</v>
      </c>
      <c r="N140" t="s">
        <v>26</v>
      </c>
      <c r="O140" s="4">
        <v>100</v>
      </c>
    </row>
    <row r="141" spans="1:15" x14ac:dyDescent="0.25">
      <c r="A141" t="s">
        <v>15</v>
      </c>
      <c r="B141" t="s">
        <v>27</v>
      </c>
      <c r="C141" t="s">
        <v>123</v>
      </c>
      <c r="D141" t="s">
        <v>124</v>
      </c>
      <c r="E141" t="s">
        <v>667</v>
      </c>
      <c r="F141" t="s">
        <v>668</v>
      </c>
      <c r="G141" t="s">
        <v>669</v>
      </c>
      <c r="H141" t="s">
        <v>670</v>
      </c>
      <c r="I141" t="s">
        <v>671</v>
      </c>
      <c r="J141" s="2">
        <v>6000</v>
      </c>
      <c r="K141" s="3">
        <f t="shared" si="3"/>
        <v>3000</v>
      </c>
      <c r="L141" t="s">
        <v>35</v>
      </c>
      <c r="M141" t="s">
        <v>402</v>
      </c>
      <c r="N141" t="s">
        <v>84</v>
      </c>
      <c r="O141" s="4">
        <v>50</v>
      </c>
    </row>
    <row r="142" spans="1:15" x14ac:dyDescent="0.25">
      <c r="A142" t="s">
        <v>15</v>
      </c>
      <c r="B142" t="s">
        <v>27</v>
      </c>
      <c r="C142" t="s">
        <v>123</v>
      </c>
      <c r="D142" t="s">
        <v>124</v>
      </c>
      <c r="E142" t="s">
        <v>672</v>
      </c>
      <c r="F142" t="s">
        <v>673</v>
      </c>
      <c r="G142" t="s">
        <v>674</v>
      </c>
      <c r="H142" t="s">
        <v>675</v>
      </c>
      <c r="I142" t="s">
        <v>676</v>
      </c>
      <c r="J142" s="2">
        <v>6000</v>
      </c>
      <c r="K142" s="3">
        <f t="shared" si="3"/>
        <v>6000</v>
      </c>
      <c r="L142" t="s">
        <v>35</v>
      </c>
      <c r="M142" t="s">
        <v>402</v>
      </c>
      <c r="N142" t="s">
        <v>119</v>
      </c>
      <c r="O142" s="4">
        <v>100</v>
      </c>
    </row>
    <row r="143" spans="1:15" x14ac:dyDescent="0.25">
      <c r="A143" t="s">
        <v>15</v>
      </c>
      <c r="B143" t="s">
        <v>16</v>
      </c>
      <c r="C143" t="s">
        <v>278</v>
      </c>
      <c r="D143" t="s">
        <v>279</v>
      </c>
      <c r="E143" t="s">
        <v>280</v>
      </c>
      <c r="F143" t="s">
        <v>279</v>
      </c>
      <c r="G143" t="s">
        <v>677</v>
      </c>
      <c r="H143" t="s">
        <v>678</v>
      </c>
      <c r="I143" t="s">
        <v>679</v>
      </c>
      <c r="J143" s="2">
        <v>6000</v>
      </c>
      <c r="K143" s="3">
        <f t="shared" si="3"/>
        <v>6000</v>
      </c>
      <c r="L143" t="s">
        <v>24</v>
      </c>
      <c r="M143" t="s">
        <v>402</v>
      </c>
      <c r="N143" t="s">
        <v>26</v>
      </c>
      <c r="O143" s="4">
        <v>100</v>
      </c>
    </row>
    <row r="144" spans="1:15" x14ac:dyDescent="0.25">
      <c r="A144" t="s">
        <v>15</v>
      </c>
      <c r="B144" t="s">
        <v>27</v>
      </c>
      <c r="C144" t="s">
        <v>123</v>
      </c>
      <c r="D144" t="s">
        <v>124</v>
      </c>
      <c r="E144" t="s">
        <v>672</v>
      </c>
      <c r="F144" t="s">
        <v>673</v>
      </c>
      <c r="G144" t="s">
        <v>680</v>
      </c>
      <c r="H144" t="s">
        <v>681</v>
      </c>
      <c r="I144" t="s">
        <v>682</v>
      </c>
      <c r="J144" s="2">
        <v>6000</v>
      </c>
      <c r="K144" s="3">
        <f t="shared" si="3"/>
        <v>6000</v>
      </c>
      <c r="L144" t="s">
        <v>35</v>
      </c>
      <c r="M144" t="s">
        <v>402</v>
      </c>
      <c r="N144" t="s">
        <v>119</v>
      </c>
      <c r="O144" s="4">
        <v>100</v>
      </c>
    </row>
    <row r="145" spans="1:15" x14ac:dyDescent="0.25">
      <c r="A145" t="s">
        <v>15</v>
      </c>
      <c r="B145" t="s">
        <v>27</v>
      </c>
      <c r="C145" t="s">
        <v>123</v>
      </c>
      <c r="D145" t="s">
        <v>124</v>
      </c>
      <c r="E145" t="s">
        <v>672</v>
      </c>
      <c r="F145" t="s">
        <v>673</v>
      </c>
      <c r="G145" t="s">
        <v>683</v>
      </c>
      <c r="H145" t="s">
        <v>684</v>
      </c>
      <c r="I145" t="s">
        <v>685</v>
      </c>
      <c r="J145" s="2">
        <v>6000</v>
      </c>
      <c r="K145" s="3">
        <f t="shared" si="3"/>
        <v>6000</v>
      </c>
      <c r="L145" t="s">
        <v>35</v>
      </c>
      <c r="M145" t="s">
        <v>402</v>
      </c>
      <c r="N145" t="s">
        <v>119</v>
      </c>
      <c r="O145" s="4">
        <v>100</v>
      </c>
    </row>
    <row r="146" spans="1:15" x14ac:dyDescent="0.25">
      <c r="A146" t="s">
        <v>15</v>
      </c>
      <c r="B146" t="s">
        <v>16</v>
      </c>
      <c r="C146" t="s">
        <v>686</v>
      </c>
      <c r="D146" t="s">
        <v>687</v>
      </c>
      <c r="E146" t="s">
        <v>688</v>
      </c>
      <c r="F146" t="s">
        <v>687</v>
      </c>
      <c r="G146" t="s">
        <v>689</v>
      </c>
      <c r="H146" t="s">
        <v>690</v>
      </c>
      <c r="I146" t="s">
        <v>691</v>
      </c>
      <c r="J146" s="2">
        <v>6000</v>
      </c>
      <c r="K146" s="3">
        <f t="shared" ref="K146:K177" si="4">J146*O146%</f>
        <v>6000</v>
      </c>
      <c r="L146" t="s">
        <v>24</v>
      </c>
      <c r="M146" t="s">
        <v>402</v>
      </c>
      <c r="N146" t="s">
        <v>26</v>
      </c>
      <c r="O146" s="4">
        <v>100</v>
      </c>
    </row>
    <row r="147" spans="1:15" x14ac:dyDescent="0.25">
      <c r="A147" t="s">
        <v>15</v>
      </c>
      <c r="B147" t="s">
        <v>364</v>
      </c>
      <c r="C147" t="s">
        <v>365</v>
      </c>
      <c r="D147" t="s">
        <v>366</v>
      </c>
      <c r="E147" t="s">
        <v>367</v>
      </c>
      <c r="F147" t="s">
        <v>368</v>
      </c>
      <c r="G147" t="s">
        <v>692</v>
      </c>
      <c r="H147" t="s">
        <v>693</v>
      </c>
      <c r="I147" t="s">
        <v>694</v>
      </c>
      <c r="J147" s="2">
        <v>6000</v>
      </c>
      <c r="K147" s="3">
        <f t="shared" si="4"/>
        <v>6000</v>
      </c>
      <c r="L147" t="s">
        <v>35</v>
      </c>
      <c r="M147" t="s">
        <v>402</v>
      </c>
      <c r="N147" t="s">
        <v>372</v>
      </c>
      <c r="O147" s="4">
        <v>100</v>
      </c>
    </row>
    <row r="148" spans="1:15" x14ac:dyDescent="0.25">
      <c r="A148" t="s">
        <v>15</v>
      </c>
      <c r="B148" t="s">
        <v>27</v>
      </c>
      <c r="C148" t="s">
        <v>123</v>
      </c>
      <c r="D148" t="s">
        <v>124</v>
      </c>
      <c r="E148" t="s">
        <v>695</v>
      </c>
      <c r="F148" t="s">
        <v>696</v>
      </c>
      <c r="G148" t="s">
        <v>697</v>
      </c>
      <c r="H148" t="s">
        <v>698</v>
      </c>
      <c r="I148" t="s">
        <v>699</v>
      </c>
      <c r="J148" s="2">
        <v>6000</v>
      </c>
      <c r="K148" s="3">
        <f t="shared" si="4"/>
        <v>6000</v>
      </c>
      <c r="L148" t="s">
        <v>35</v>
      </c>
      <c r="M148" t="s">
        <v>402</v>
      </c>
      <c r="N148" t="s">
        <v>119</v>
      </c>
      <c r="O148" s="4">
        <v>100</v>
      </c>
    </row>
    <row r="149" spans="1:15" x14ac:dyDescent="0.25">
      <c r="A149" t="s">
        <v>15</v>
      </c>
      <c r="B149" t="s">
        <v>27</v>
      </c>
      <c r="C149" t="s">
        <v>123</v>
      </c>
      <c r="D149" t="s">
        <v>124</v>
      </c>
      <c r="E149" t="s">
        <v>667</v>
      </c>
      <c r="F149" t="s">
        <v>668</v>
      </c>
      <c r="G149" t="s">
        <v>700</v>
      </c>
      <c r="H149" t="s">
        <v>701</v>
      </c>
      <c r="I149" t="s">
        <v>702</v>
      </c>
      <c r="J149" s="2">
        <v>6000</v>
      </c>
      <c r="K149" s="3">
        <f t="shared" si="4"/>
        <v>6000</v>
      </c>
      <c r="L149" t="s">
        <v>24</v>
      </c>
      <c r="M149" t="s">
        <v>402</v>
      </c>
      <c r="N149" t="s">
        <v>26</v>
      </c>
      <c r="O149" s="4">
        <v>100</v>
      </c>
    </row>
    <row r="150" spans="1:15" x14ac:dyDescent="0.25">
      <c r="A150" t="s">
        <v>15</v>
      </c>
      <c r="B150" t="s">
        <v>16</v>
      </c>
      <c r="C150" t="s">
        <v>215</v>
      </c>
      <c r="D150" t="s">
        <v>216</v>
      </c>
      <c r="E150" t="s">
        <v>217</v>
      </c>
      <c r="F150" t="s">
        <v>216</v>
      </c>
      <c r="G150" t="s">
        <v>703</v>
      </c>
      <c r="H150" t="s">
        <v>704</v>
      </c>
      <c r="I150" t="s">
        <v>705</v>
      </c>
      <c r="J150" s="2">
        <v>6000</v>
      </c>
      <c r="K150" s="3">
        <f t="shared" si="4"/>
        <v>6000</v>
      </c>
      <c r="L150" t="s">
        <v>24</v>
      </c>
      <c r="M150" t="s">
        <v>402</v>
      </c>
      <c r="N150" t="s">
        <v>26</v>
      </c>
      <c r="O150" s="4">
        <v>100</v>
      </c>
    </row>
    <row r="151" spans="1:15" x14ac:dyDescent="0.25">
      <c r="A151" t="s">
        <v>15</v>
      </c>
      <c r="B151" t="s">
        <v>27</v>
      </c>
      <c r="C151" t="s">
        <v>123</v>
      </c>
      <c r="D151" t="s">
        <v>124</v>
      </c>
      <c r="E151" t="s">
        <v>672</v>
      </c>
      <c r="F151" t="s">
        <v>673</v>
      </c>
      <c r="G151" t="s">
        <v>706</v>
      </c>
      <c r="H151" t="s">
        <v>707</v>
      </c>
      <c r="I151" t="s">
        <v>708</v>
      </c>
      <c r="J151" s="2">
        <v>6000</v>
      </c>
      <c r="K151" s="3">
        <f t="shared" si="4"/>
        <v>6000</v>
      </c>
      <c r="L151" t="s">
        <v>35</v>
      </c>
      <c r="M151" t="s">
        <v>402</v>
      </c>
      <c r="N151" t="s">
        <v>119</v>
      </c>
      <c r="O151" s="4">
        <v>100</v>
      </c>
    </row>
    <row r="152" spans="1:15" x14ac:dyDescent="0.25">
      <c r="A152" t="s">
        <v>15</v>
      </c>
      <c r="B152" t="s">
        <v>16</v>
      </c>
      <c r="C152" t="s">
        <v>709</v>
      </c>
      <c r="D152" t="s">
        <v>710</v>
      </c>
      <c r="E152" t="s">
        <v>711</v>
      </c>
      <c r="F152" t="s">
        <v>710</v>
      </c>
      <c r="G152" t="s">
        <v>712</v>
      </c>
      <c r="H152" t="s">
        <v>713</v>
      </c>
      <c r="I152" t="s">
        <v>714</v>
      </c>
      <c r="J152" s="2">
        <v>6150</v>
      </c>
      <c r="K152" s="3">
        <f t="shared" si="4"/>
        <v>6150</v>
      </c>
      <c r="L152" t="s">
        <v>24</v>
      </c>
      <c r="M152" t="s">
        <v>402</v>
      </c>
      <c r="N152" t="s">
        <v>26</v>
      </c>
      <c r="O152" s="4">
        <v>100</v>
      </c>
    </row>
    <row r="153" spans="1:15" x14ac:dyDescent="0.25">
      <c r="A153" t="s">
        <v>15</v>
      </c>
      <c r="B153" t="s">
        <v>347</v>
      </c>
      <c r="C153" t="s">
        <v>575</v>
      </c>
      <c r="D153" t="s">
        <v>576</v>
      </c>
      <c r="E153" t="s">
        <v>577</v>
      </c>
      <c r="F153" t="s">
        <v>578</v>
      </c>
      <c r="G153" t="s">
        <v>715</v>
      </c>
      <c r="H153" t="s">
        <v>716</v>
      </c>
      <c r="I153" t="s">
        <v>717</v>
      </c>
      <c r="J153" s="2">
        <v>6242.4</v>
      </c>
      <c r="K153" s="3">
        <f t="shared" si="4"/>
        <v>3121.2</v>
      </c>
      <c r="L153" t="s">
        <v>35</v>
      </c>
      <c r="M153" t="s">
        <v>402</v>
      </c>
      <c r="N153" t="s">
        <v>26</v>
      </c>
      <c r="O153" s="4">
        <v>50</v>
      </c>
    </row>
    <row r="154" spans="1:15" x14ac:dyDescent="0.25">
      <c r="A154" t="s">
        <v>15</v>
      </c>
      <c r="B154" t="s">
        <v>347</v>
      </c>
      <c r="C154" t="s">
        <v>575</v>
      </c>
      <c r="D154" t="s">
        <v>576</v>
      </c>
      <c r="E154" t="s">
        <v>577</v>
      </c>
      <c r="F154" t="s">
        <v>578</v>
      </c>
      <c r="G154" t="s">
        <v>718</v>
      </c>
      <c r="H154" t="s">
        <v>719</v>
      </c>
      <c r="I154" t="s">
        <v>720</v>
      </c>
      <c r="J154" s="2">
        <v>6242.4</v>
      </c>
      <c r="K154" s="3">
        <f t="shared" si="4"/>
        <v>3121.2</v>
      </c>
      <c r="L154" t="s">
        <v>35</v>
      </c>
      <c r="M154" t="s">
        <v>402</v>
      </c>
      <c r="N154" t="s">
        <v>26</v>
      </c>
      <c r="O154" s="4">
        <v>50</v>
      </c>
    </row>
    <row r="155" spans="1:15" x14ac:dyDescent="0.25">
      <c r="A155" t="s">
        <v>15</v>
      </c>
      <c r="B155" t="s">
        <v>347</v>
      </c>
      <c r="C155" t="s">
        <v>721</v>
      </c>
      <c r="D155" t="s">
        <v>722</v>
      </c>
      <c r="E155" t="s">
        <v>723</v>
      </c>
      <c r="F155" t="s">
        <v>722</v>
      </c>
      <c r="G155" t="s">
        <v>724</v>
      </c>
      <c r="H155" t="s">
        <v>725</v>
      </c>
      <c r="I155" t="s">
        <v>726</v>
      </c>
      <c r="J155" s="2">
        <v>6676.68</v>
      </c>
      <c r="K155" s="3">
        <f t="shared" si="4"/>
        <v>6676.68</v>
      </c>
      <c r="L155" t="s">
        <v>24</v>
      </c>
      <c r="M155" t="s">
        <v>402</v>
      </c>
      <c r="N155" t="s">
        <v>26</v>
      </c>
      <c r="O155" s="4">
        <v>100</v>
      </c>
    </row>
    <row r="156" spans="1:15" x14ac:dyDescent="0.25">
      <c r="A156" t="s">
        <v>15</v>
      </c>
      <c r="B156" t="s">
        <v>148</v>
      </c>
      <c r="C156" t="s">
        <v>395</v>
      </c>
      <c r="D156" t="s">
        <v>396</v>
      </c>
      <c r="E156" t="s">
        <v>727</v>
      </c>
      <c r="F156" t="s">
        <v>728</v>
      </c>
      <c r="G156" t="s">
        <v>729</v>
      </c>
      <c r="H156" t="s">
        <v>730</v>
      </c>
      <c r="I156" t="s">
        <v>731</v>
      </c>
      <c r="J156" s="2">
        <v>7500</v>
      </c>
      <c r="K156" s="3">
        <f t="shared" si="4"/>
        <v>7500</v>
      </c>
      <c r="L156" t="s">
        <v>35</v>
      </c>
      <c r="M156" t="s">
        <v>402</v>
      </c>
      <c r="N156" t="s">
        <v>26</v>
      </c>
      <c r="O156" s="4">
        <v>100</v>
      </c>
    </row>
    <row r="157" spans="1:15" x14ac:dyDescent="0.25">
      <c r="A157" t="s">
        <v>15</v>
      </c>
      <c r="B157" t="s">
        <v>347</v>
      </c>
      <c r="C157" t="s">
        <v>575</v>
      </c>
      <c r="D157" t="s">
        <v>576</v>
      </c>
      <c r="E157" t="s">
        <v>577</v>
      </c>
      <c r="F157" t="s">
        <v>578</v>
      </c>
      <c r="G157" t="s">
        <v>732</v>
      </c>
      <c r="H157" t="s">
        <v>733</v>
      </c>
      <c r="I157" t="s">
        <v>717</v>
      </c>
      <c r="J157" s="2">
        <v>7590.64</v>
      </c>
      <c r="K157" s="3">
        <f t="shared" si="4"/>
        <v>3795.32</v>
      </c>
      <c r="L157" t="s">
        <v>24</v>
      </c>
      <c r="M157" t="s">
        <v>402</v>
      </c>
      <c r="N157" t="s">
        <v>26</v>
      </c>
      <c r="O157" s="4">
        <v>50</v>
      </c>
    </row>
    <row r="158" spans="1:15" x14ac:dyDescent="0.25">
      <c r="A158" t="s">
        <v>102</v>
      </c>
      <c r="B158" t="s">
        <v>103</v>
      </c>
      <c r="C158" t="s">
        <v>104</v>
      </c>
      <c r="D158" t="s">
        <v>105</v>
      </c>
      <c r="E158" t="s">
        <v>106</v>
      </c>
      <c r="F158" t="s">
        <v>107</v>
      </c>
      <c r="G158" t="s">
        <v>734</v>
      </c>
      <c r="H158" t="s">
        <v>735</v>
      </c>
      <c r="I158" t="s">
        <v>736</v>
      </c>
      <c r="J158" s="2">
        <v>7627.11</v>
      </c>
      <c r="K158" s="3">
        <f t="shared" si="4"/>
        <v>7627.11</v>
      </c>
      <c r="L158" t="s">
        <v>24</v>
      </c>
      <c r="M158" t="s">
        <v>402</v>
      </c>
      <c r="N158" t="s">
        <v>44</v>
      </c>
      <c r="O158" s="4">
        <v>100</v>
      </c>
    </row>
    <row r="159" spans="1:15" x14ac:dyDescent="0.25">
      <c r="A159" t="s">
        <v>15</v>
      </c>
      <c r="B159" t="s">
        <v>27</v>
      </c>
      <c r="C159" t="s">
        <v>378</v>
      </c>
      <c r="D159" t="s">
        <v>379</v>
      </c>
      <c r="E159" t="s">
        <v>737</v>
      </c>
      <c r="F159" t="s">
        <v>379</v>
      </c>
      <c r="G159" t="s">
        <v>738</v>
      </c>
      <c r="H159" t="s">
        <v>739</v>
      </c>
      <c r="I159" t="s">
        <v>740</v>
      </c>
      <c r="J159" s="2">
        <v>8160</v>
      </c>
      <c r="K159" s="3">
        <f t="shared" si="4"/>
        <v>8160</v>
      </c>
      <c r="L159" t="s">
        <v>35</v>
      </c>
      <c r="M159" t="s">
        <v>402</v>
      </c>
      <c r="N159" t="s">
        <v>26</v>
      </c>
      <c r="O159" s="4">
        <v>100</v>
      </c>
    </row>
    <row r="160" spans="1:15" x14ac:dyDescent="0.25">
      <c r="A160" t="s">
        <v>15</v>
      </c>
      <c r="B160" t="s">
        <v>347</v>
      </c>
      <c r="C160" t="s">
        <v>741</v>
      </c>
      <c r="D160" t="s">
        <v>742</v>
      </c>
      <c r="E160" t="s">
        <v>743</v>
      </c>
      <c r="F160" t="s">
        <v>742</v>
      </c>
      <c r="G160" t="s">
        <v>744</v>
      </c>
      <c r="H160" t="s">
        <v>745</v>
      </c>
      <c r="I160" t="s">
        <v>746</v>
      </c>
      <c r="J160" s="2">
        <v>8288.02</v>
      </c>
      <c r="K160" s="3">
        <f t="shared" si="4"/>
        <v>8288.02</v>
      </c>
      <c r="L160" t="s">
        <v>24</v>
      </c>
      <c r="M160" t="s">
        <v>402</v>
      </c>
      <c r="N160" t="s">
        <v>26</v>
      </c>
      <c r="O160" s="4">
        <v>100</v>
      </c>
    </row>
    <row r="161" spans="1:15" x14ac:dyDescent="0.25">
      <c r="A161" t="s">
        <v>15</v>
      </c>
      <c r="B161" t="s">
        <v>347</v>
      </c>
      <c r="C161" t="s">
        <v>747</v>
      </c>
      <c r="D161" t="s">
        <v>748</v>
      </c>
      <c r="E161" t="s">
        <v>749</v>
      </c>
      <c r="F161" t="s">
        <v>748</v>
      </c>
      <c r="G161" t="s">
        <v>750</v>
      </c>
      <c r="H161" t="s">
        <v>751</v>
      </c>
      <c r="I161" t="s">
        <v>752</v>
      </c>
      <c r="J161" s="2">
        <v>8665.76</v>
      </c>
      <c r="K161" s="3">
        <f t="shared" si="4"/>
        <v>8665.76</v>
      </c>
      <c r="L161" t="s">
        <v>24</v>
      </c>
      <c r="M161" t="s">
        <v>402</v>
      </c>
      <c r="N161" t="s">
        <v>26</v>
      </c>
      <c r="O161" s="4">
        <v>100</v>
      </c>
    </row>
    <row r="162" spans="1:15" x14ac:dyDescent="0.25">
      <c r="A162" t="s">
        <v>15</v>
      </c>
      <c r="B162" t="s">
        <v>347</v>
      </c>
      <c r="C162" t="s">
        <v>348</v>
      </c>
      <c r="D162" t="s">
        <v>349</v>
      </c>
      <c r="E162" t="s">
        <v>350</v>
      </c>
      <c r="F162" t="s">
        <v>349</v>
      </c>
      <c r="G162" t="s">
        <v>753</v>
      </c>
      <c r="H162" t="s">
        <v>754</v>
      </c>
      <c r="I162" t="s">
        <v>755</v>
      </c>
      <c r="J162" s="2">
        <v>8722.18</v>
      </c>
      <c r="K162" s="3">
        <f t="shared" si="4"/>
        <v>8722.18</v>
      </c>
      <c r="L162" t="s">
        <v>24</v>
      </c>
      <c r="M162" t="s">
        <v>402</v>
      </c>
      <c r="N162" t="s">
        <v>26</v>
      </c>
      <c r="O162" s="4">
        <v>100</v>
      </c>
    </row>
    <row r="163" spans="1:15" x14ac:dyDescent="0.25">
      <c r="A163" t="s">
        <v>15</v>
      </c>
      <c r="B163" t="s">
        <v>364</v>
      </c>
      <c r="C163" t="s">
        <v>756</v>
      </c>
      <c r="D163" t="s">
        <v>757</v>
      </c>
      <c r="E163" t="s">
        <v>758</v>
      </c>
      <c r="F163" t="s">
        <v>757</v>
      </c>
      <c r="G163" t="s">
        <v>759</v>
      </c>
      <c r="H163" t="s">
        <v>760</v>
      </c>
      <c r="I163" t="s">
        <v>761</v>
      </c>
      <c r="J163" s="2">
        <v>8862</v>
      </c>
      <c r="K163" s="3">
        <f t="shared" si="4"/>
        <v>8862</v>
      </c>
      <c r="L163" t="s">
        <v>35</v>
      </c>
      <c r="M163" t="s">
        <v>402</v>
      </c>
      <c r="N163" t="s">
        <v>44</v>
      </c>
      <c r="O163" s="4">
        <v>100</v>
      </c>
    </row>
    <row r="164" spans="1:15" x14ac:dyDescent="0.25">
      <c r="A164" t="s">
        <v>15</v>
      </c>
      <c r="B164" t="s">
        <v>347</v>
      </c>
      <c r="C164" t="s">
        <v>762</v>
      </c>
      <c r="D164" t="s">
        <v>763</v>
      </c>
      <c r="E164" t="s">
        <v>764</v>
      </c>
      <c r="F164" t="s">
        <v>765</v>
      </c>
      <c r="G164" t="s">
        <v>766</v>
      </c>
      <c r="H164" t="s">
        <v>767</v>
      </c>
      <c r="I164" t="s">
        <v>768</v>
      </c>
      <c r="J164" s="2">
        <v>9155.52</v>
      </c>
      <c r="K164" s="3">
        <f t="shared" si="4"/>
        <v>9155.52</v>
      </c>
      <c r="L164" t="s">
        <v>35</v>
      </c>
      <c r="M164" t="s">
        <v>402</v>
      </c>
      <c r="N164" t="s">
        <v>26</v>
      </c>
      <c r="O164" s="4">
        <v>100</v>
      </c>
    </row>
    <row r="165" spans="1:15" x14ac:dyDescent="0.25">
      <c r="A165" t="s">
        <v>15</v>
      </c>
      <c r="B165" t="s">
        <v>347</v>
      </c>
      <c r="C165" t="s">
        <v>769</v>
      </c>
      <c r="D165" t="s">
        <v>770</v>
      </c>
      <c r="E165" t="s">
        <v>771</v>
      </c>
      <c r="F165" t="s">
        <v>772</v>
      </c>
      <c r="G165" t="s">
        <v>773</v>
      </c>
      <c r="H165" t="s">
        <v>774</v>
      </c>
      <c r="I165" t="s">
        <v>775</v>
      </c>
      <c r="J165" s="2">
        <v>9732</v>
      </c>
      <c r="K165" s="3">
        <f t="shared" si="4"/>
        <v>9732</v>
      </c>
      <c r="L165" t="s">
        <v>24</v>
      </c>
      <c r="M165" t="s">
        <v>402</v>
      </c>
      <c r="N165" t="s">
        <v>26</v>
      </c>
      <c r="O165" s="4">
        <v>100</v>
      </c>
    </row>
    <row r="166" spans="1:15" x14ac:dyDescent="0.25">
      <c r="A166" t="s">
        <v>15</v>
      </c>
      <c r="B166" t="s">
        <v>27</v>
      </c>
      <c r="C166" t="s">
        <v>123</v>
      </c>
      <c r="D166" t="s">
        <v>124</v>
      </c>
      <c r="E166" t="s">
        <v>776</v>
      </c>
      <c r="F166" t="s">
        <v>777</v>
      </c>
      <c r="G166" t="s">
        <v>778</v>
      </c>
      <c r="H166" t="s">
        <v>779</v>
      </c>
      <c r="I166" t="s">
        <v>780</v>
      </c>
      <c r="J166" s="2">
        <v>10000</v>
      </c>
      <c r="K166" s="3">
        <f t="shared" si="4"/>
        <v>10000</v>
      </c>
      <c r="L166" t="s">
        <v>35</v>
      </c>
      <c r="M166" t="s">
        <v>402</v>
      </c>
      <c r="N166" t="s">
        <v>119</v>
      </c>
      <c r="O166" s="4">
        <v>100</v>
      </c>
    </row>
    <row r="167" spans="1:15" x14ac:dyDescent="0.25">
      <c r="A167" t="s">
        <v>15</v>
      </c>
      <c r="B167" t="s">
        <v>148</v>
      </c>
      <c r="C167" t="s">
        <v>395</v>
      </c>
      <c r="D167" t="s">
        <v>396</v>
      </c>
      <c r="E167" t="s">
        <v>781</v>
      </c>
      <c r="F167" t="s">
        <v>782</v>
      </c>
      <c r="G167" t="s">
        <v>783</v>
      </c>
      <c r="H167" t="s">
        <v>784</v>
      </c>
      <c r="I167" t="s">
        <v>785</v>
      </c>
      <c r="J167" s="2">
        <v>10000</v>
      </c>
      <c r="K167" s="3">
        <f t="shared" si="4"/>
        <v>10000</v>
      </c>
      <c r="L167" t="s">
        <v>35</v>
      </c>
      <c r="M167" t="s">
        <v>402</v>
      </c>
      <c r="N167" t="s">
        <v>786</v>
      </c>
      <c r="O167" s="4">
        <v>100</v>
      </c>
    </row>
    <row r="168" spans="1:15" x14ac:dyDescent="0.25">
      <c r="A168" t="s">
        <v>15</v>
      </c>
      <c r="B168" t="s">
        <v>227</v>
      </c>
      <c r="C168" t="s">
        <v>228</v>
      </c>
      <c r="D168" t="s">
        <v>229</v>
      </c>
      <c r="E168" t="s">
        <v>230</v>
      </c>
      <c r="F168" t="s">
        <v>231</v>
      </c>
      <c r="G168" t="s">
        <v>787</v>
      </c>
      <c r="H168" t="s">
        <v>788</v>
      </c>
      <c r="I168" t="s">
        <v>789</v>
      </c>
      <c r="J168" s="2">
        <v>10000</v>
      </c>
      <c r="K168" s="3">
        <f t="shared" si="4"/>
        <v>10000</v>
      </c>
      <c r="L168" t="s">
        <v>24</v>
      </c>
      <c r="M168" t="s">
        <v>402</v>
      </c>
      <c r="N168" t="s">
        <v>26</v>
      </c>
      <c r="O168" s="4">
        <v>100</v>
      </c>
    </row>
    <row r="169" spans="1:15" x14ac:dyDescent="0.25">
      <c r="A169" t="s">
        <v>15</v>
      </c>
      <c r="B169" t="s">
        <v>790</v>
      </c>
      <c r="C169" t="s">
        <v>791</v>
      </c>
      <c r="D169" t="s">
        <v>792</v>
      </c>
      <c r="E169" t="s">
        <v>793</v>
      </c>
      <c r="F169" t="s">
        <v>794</v>
      </c>
      <c r="G169" t="s">
        <v>795</v>
      </c>
      <c r="H169" t="s">
        <v>796</v>
      </c>
      <c r="I169" t="s">
        <v>797</v>
      </c>
      <c r="J169" s="2">
        <v>10000</v>
      </c>
      <c r="K169" s="3">
        <f t="shared" si="4"/>
        <v>10000</v>
      </c>
      <c r="L169" t="s">
        <v>35</v>
      </c>
      <c r="M169" t="s">
        <v>402</v>
      </c>
      <c r="N169" t="s">
        <v>26</v>
      </c>
      <c r="O169" s="4">
        <v>100</v>
      </c>
    </row>
    <row r="170" spans="1:15" x14ac:dyDescent="0.25">
      <c r="A170" t="s">
        <v>15</v>
      </c>
      <c r="B170" t="s">
        <v>27</v>
      </c>
      <c r="C170" t="s">
        <v>123</v>
      </c>
      <c r="D170" t="s">
        <v>124</v>
      </c>
      <c r="E170" t="s">
        <v>798</v>
      </c>
      <c r="F170" t="s">
        <v>799</v>
      </c>
      <c r="G170" t="s">
        <v>800</v>
      </c>
      <c r="H170" t="s">
        <v>801</v>
      </c>
      <c r="I170" t="s">
        <v>802</v>
      </c>
      <c r="J170" s="2">
        <v>10000</v>
      </c>
      <c r="K170" s="3">
        <f t="shared" si="4"/>
        <v>10000</v>
      </c>
      <c r="L170" t="s">
        <v>24</v>
      </c>
      <c r="M170" t="s">
        <v>402</v>
      </c>
      <c r="N170" t="s">
        <v>26</v>
      </c>
      <c r="O170" s="4">
        <v>100</v>
      </c>
    </row>
    <row r="171" spans="1:15" x14ac:dyDescent="0.25">
      <c r="A171" t="s">
        <v>15</v>
      </c>
      <c r="B171" t="s">
        <v>347</v>
      </c>
      <c r="C171" t="s">
        <v>769</v>
      </c>
      <c r="D171" t="s">
        <v>770</v>
      </c>
      <c r="E171" t="s">
        <v>771</v>
      </c>
      <c r="F171" t="s">
        <v>772</v>
      </c>
      <c r="G171" t="s">
        <v>803</v>
      </c>
      <c r="H171" t="s">
        <v>804</v>
      </c>
      <c r="I171" t="s">
        <v>805</v>
      </c>
      <c r="J171" s="2">
        <v>10206.120000000001</v>
      </c>
      <c r="K171" s="3">
        <f t="shared" si="4"/>
        <v>10206.120000000001</v>
      </c>
      <c r="L171" t="s">
        <v>24</v>
      </c>
      <c r="M171" t="s">
        <v>402</v>
      </c>
      <c r="N171" t="s">
        <v>26</v>
      </c>
      <c r="O171" s="4">
        <v>100</v>
      </c>
    </row>
    <row r="172" spans="1:15" x14ac:dyDescent="0.25">
      <c r="A172" t="s">
        <v>15</v>
      </c>
      <c r="B172" t="s">
        <v>16</v>
      </c>
      <c r="C172" t="s">
        <v>174</v>
      </c>
      <c r="D172" t="s">
        <v>175</v>
      </c>
      <c r="E172" t="s">
        <v>204</v>
      </c>
      <c r="F172" t="s">
        <v>205</v>
      </c>
      <c r="G172" t="s">
        <v>806</v>
      </c>
      <c r="H172" t="s">
        <v>807</v>
      </c>
      <c r="I172" t="s">
        <v>808</v>
      </c>
      <c r="J172" s="2">
        <v>10455</v>
      </c>
      <c r="K172" s="3">
        <f t="shared" si="4"/>
        <v>10455</v>
      </c>
      <c r="L172" t="s">
        <v>24</v>
      </c>
      <c r="M172" t="s">
        <v>402</v>
      </c>
      <c r="N172" t="s">
        <v>26</v>
      </c>
      <c r="O172" s="4">
        <v>100</v>
      </c>
    </row>
    <row r="173" spans="1:15" x14ac:dyDescent="0.25">
      <c r="A173" t="s">
        <v>15</v>
      </c>
      <c r="B173" t="s">
        <v>347</v>
      </c>
      <c r="C173" t="s">
        <v>721</v>
      </c>
      <c r="D173" t="s">
        <v>722</v>
      </c>
      <c r="E173" t="s">
        <v>723</v>
      </c>
      <c r="F173" t="s">
        <v>722</v>
      </c>
      <c r="G173" t="s">
        <v>809</v>
      </c>
      <c r="H173" t="s">
        <v>810</v>
      </c>
      <c r="I173" t="s">
        <v>811</v>
      </c>
      <c r="J173" s="2">
        <v>10570.87</v>
      </c>
      <c r="K173" s="3">
        <f t="shared" si="4"/>
        <v>10570.87</v>
      </c>
      <c r="L173" t="s">
        <v>24</v>
      </c>
      <c r="M173" t="s">
        <v>402</v>
      </c>
      <c r="N173" t="s">
        <v>26</v>
      </c>
      <c r="O173" s="4">
        <v>100</v>
      </c>
    </row>
    <row r="174" spans="1:15" x14ac:dyDescent="0.25">
      <c r="A174" t="s">
        <v>15</v>
      </c>
      <c r="B174" t="s">
        <v>16</v>
      </c>
      <c r="C174" t="s">
        <v>812</v>
      </c>
      <c r="D174" t="s">
        <v>813</v>
      </c>
      <c r="E174" t="s">
        <v>814</v>
      </c>
      <c r="F174" t="s">
        <v>815</v>
      </c>
      <c r="G174" t="s">
        <v>816</v>
      </c>
      <c r="H174" t="s">
        <v>817</v>
      </c>
      <c r="I174" t="s">
        <v>818</v>
      </c>
      <c r="J174" s="2">
        <v>10664.1</v>
      </c>
      <c r="K174" s="3">
        <f t="shared" si="4"/>
        <v>10664.1</v>
      </c>
      <c r="L174" t="s">
        <v>24</v>
      </c>
      <c r="M174" t="s">
        <v>402</v>
      </c>
      <c r="N174" t="s">
        <v>119</v>
      </c>
      <c r="O174" s="4">
        <v>100</v>
      </c>
    </row>
    <row r="175" spans="1:15" x14ac:dyDescent="0.25">
      <c r="A175" t="s">
        <v>819</v>
      </c>
      <c r="B175" t="s">
        <v>820</v>
      </c>
      <c r="C175" t="s">
        <v>821</v>
      </c>
      <c r="D175" t="s">
        <v>822</v>
      </c>
      <c r="E175" t="s">
        <v>823</v>
      </c>
      <c r="F175" t="s">
        <v>824</v>
      </c>
      <c r="G175" t="s">
        <v>825</v>
      </c>
      <c r="H175" t="s">
        <v>826</v>
      </c>
      <c r="I175" t="s">
        <v>827</v>
      </c>
      <c r="J175" s="2">
        <v>12000</v>
      </c>
      <c r="K175" s="3">
        <f t="shared" si="4"/>
        <v>12000</v>
      </c>
      <c r="L175" t="s">
        <v>35</v>
      </c>
      <c r="M175" t="s">
        <v>402</v>
      </c>
      <c r="N175" t="s">
        <v>84</v>
      </c>
      <c r="O175" s="4">
        <v>100</v>
      </c>
    </row>
    <row r="176" spans="1:15" x14ac:dyDescent="0.25">
      <c r="A176" t="s">
        <v>15</v>
      </c>
      <c r="B176" t="s">
        <v>347</v>
      </c>
      <c r="C176" t="s">
        <v>828</v>
      </c>
      <c r="D176" t="s">
        <v>829</v>
      </c>
      <c r="E176" t="s">
        <v>830</v>
      </c>
      <c r="F176" t="s">
        <v>829</v>
      </c>
      <c r="G176" t="s">
        <v>831</v>
      </c>
      <c r="H176" t="s">
        <v>832</v>
      </c>
      <c r="I176" t="s">
        <v>833</v>
      </c>
      <c r="J176" s="2">
        <v>12060.15</v>
      </c>
      <c r="K176" s="3">
        <f t="shared" si="4"/>
        <v>12060.15</v>
      </c>
      <c r="L176" t="s">
        <v>24</v>
      </c>
      <c r="M176" t="s">
        <v>402</v>
      </c>
      <c r="N176" t="s">
        <v>26</v>
      </c>
      <c r="O176" s="4">
        <v>100</v>
      </c>
    </row>
    <row r="177" spans="1:15" x14ac:dyDescent="0.25">
      <c r="A177" t="s">
        <v>15</v>
      </c>
      <c r="B177" t="s">
        <v>387</v>
      </c>
      <c r="C177" t="s">
        <v>834</v>
      </c>
      <c r="D177" t="s">
        <v>835</v>
      </c>
      <c r="E177" t="s">
        <v>836</v>
      </c>
      <c r="F177" t="s">
        <v>835</v>
      </c>
      <c r="G177" t="s">
        <v>837</v>
      </c>
      <c r="H177" t="s">
        <v>838</v>
      </c>
      <c r="I177" t="s">
        <v>839</v>
      </c>
      <c r="J177" s="2">
        <v>12240</v>
      </c>
      <c r="K177" s="3">
        <f t="shared" si="4"/>
        <v>12240</v>
      </c>
      <c r="L177" t="s">
        <v>24</v>
      </c>
      <c r="M177" t="s">
        <v>402</v>
      </c>
      <c r="N177" t="s">
        <v>26</v>
      </c>
      <c r="O177" s="4">
        <v>100</v>
      </c>
    </row>
    <row r="178" spans="1:15" x14ac:dyDescent="0.25">
      <c r="A178" t="s">
        <v>67</v>
      </c>
      <c r="B178" t="s">
        <v>68</v>
      </c>
      <c r="C178" t="s">
        <v>69</v>
      </c>
      <c r="D178" t="s">
        <v>70</v>
      </c>
      <c r="E178" t="s">
        <v>840</v>
      </c>
      <c r="F178" t="s">
        <v>841</v>
      </c>
      <c r="G178" t="s">
        <v>842</v>
      </c>
      <c r="H178" t="s">
        <v>843</v>
      </c>
      <c r="I178" t="s">
        <v>844</v>
      </c>
      <c r="J178" s="2">
        <v>12300</v>
      </c>
      <c r="K178" s="3">
        <f t="shared" ref="K178:K209" si="5">J178*O178%</f>
        <v>12300</v>
      </c>
      <c r="L178" t="s">
        <v>24</v>
      </c>
      <c r="M178" t="s">
        <v>402</v>
      </c>
      <c r="N178" t="s">
        <v>44</v>
      </c>
      <c r="O178" s="4">
        <v>100</v>
      </c>
    </row>
    <row r="179" spans="1:15" x14ac:dyDescent="0.25">
      <c r="A179" t="s">
        <v>15</v>
      </c>
      <c r="B179" t="s">
        <v>387</v>
      </c>
      <c r="C179" t="s">
        <v>845</v>
      </c>
      <c r="D179" t="s">
        <v>846</v>
      </c>
      <c r="E179" t="s">
        <v>847</v>
      </c>
      <c r="F179" t="s">
        <v>846</v>
      </c>
      <c r="G179" t="s">
        <v>848</v>
      </c>
      <c r="H179" t="s">
        <v>849</v>
      </c>
      <c r="I179" t="s">
        <v>850</v>
      </c>
      <c r="J179" s="2">
        <v>12546</v>
      </c>
      <c r="K179" s="3">
        <f t="shared" si="5"/>
        <v>12546</v>
      </c>
      <c r="L179" t="s">
        <v>24</v>
      </c>
      <c r="M179" t="s">
        <v>402</v>
      </c>
      <c r="N179" t="s">
        <v>26</v>
      </c>
      <c r="O179" s="4">
        <v>100</v>
      </c>
    </row>
    <row r="180" spans="1:15" x14ac:dyDescent="0.25">
      <c r="A180" t="s">
        <v>15</v>
      </c>
      <c r="B180" t="s">
        <v>347</v>
      </c>
      <c r="C180" t="s">
        <v>741</v>
      </c>
      <c r="D180" t="s">
        <v>742</v>
      </c>
      <c r="E180" t="s">
        <v>743</v>
      </c>
      <c r="F180" t="s">
        <v>742</v>
      </c>
      <c r="G180" t="s">
        <v>851</v>
      </c>
      <c r="H180" t="s">
        <v>852</v>
      </c>
      <c r="I180" t="s">
        <v>853</v>
      </c>
      <c r="J180" s="2">
        <v>13324.84</v>
      </c>
      <c r="K180" s="3">
        <f t="shared" si="5"/>
        <v>13324.84</v>
      </c>
      <c r="L180" t="s">
        <v>24</v>
      </c>
      <c r="M180" t="s">
        <v>402</v>
      </c>
      <c r="N180" t="s">
        <v>26</v>
      </c>
      <c r="O180" s="4">
        <v>100</v>
      </c>
    </row>
    <row r="181" spans="1:15" x14ac:dyDescent="0.25">
      <c r="A181" t="s">
        <v>15</v>
      </c>
      <c r="B181" t="s">
        <v>27</v>
      </c>
      <c r="C181" t="s">
        <v>854</v>
      </c>
      <c r="D181" t="s">
        <v>855</v>
      </c>
      <c r="E181" t="s">
        <v>856</v>
      </c>
      <c r="F181" t="s">
        <v>857</v>
      </c>
      <c r="G181" t="s">
        <v>858</v>
      </c>
      <c r="H181" t="s">
        <v>859</v>
      </c>
      <c r="I181" t="s">
        <v>860</v>
      </c>
      <c r="J181" s="2">
        <v>15000</v>
      </c>
      <c r="K181" s="3">
        <f t="shared" si="5"/>
        <v>15000</v>
      </c>
      <c r="L181" t="s">
        <v>24</v>
      </c>
      <c r="M181" t="s">
        <v>402</v>
      </c>
      <c r="N181" t="s">
        <v>26</v>
      </c>
      <c r="O181" s="4">
        <v>100</v>
      </c>
    </row>
    <row r="182" spans="1:15" x14ac:dyDescent="0.25">
      <c r="A182" t="s">
        <v>15</v>
      </c>
      <c r="B182" t="s">
        <v>27</v>
      </c>
      <c r="C182" t="s">
        <v>861</v>
      </c>
      <c r="D182" t="s">
        <v>862</v>
      </c>
      <c r="E182" t="s">
        <v>863</v>
      </c>
      <c r="F182" t="s">
        <v>862</v>
      </c>
      <c r="G182" t="s">
        <v>864</v>
      </c>
      <c r="H182" t="s">
        <v>865</v>
      </c>
      <c r="I182" t="s">
        <v>866</v>
      </c>
      <c r="J182" s="2">
        <v>15375</v>
      </c>
      <c r="K182" s="3">
        <f t="shared" si="5"/>
        <v>15375</v>
      </c>
      <c r="L182" t="s">
        <v>24</v>
      </c>
      <c r="M182" t="s">
        <v>402</v>
      </c>
      <c r="N182" t="s">
        <v>26</v>
      </c>
      <c r="O182" s="4">
        <v>100</v>
      </c>
    </row>
    <row r="183" spans="1:15" x14ac:dyDescent="0.25">
      <c r="A183" t="s">
        <v>15</v>
      </c>
      <c r="B183" t="s">
        <v>387</v>
      </c>
      <c r="C183" t="s">
        <v>867</v>
      </c>
      <c r="D183" t="s">
        <v>868</v>
      </c>
      <c r="E183" t="s">
        <v>869</v>
      </c>
      <c r="F183" t="s">
        <v>870</v>
      </c>
      <c r="G183" t="s">
        <v>871</v>
      </c>
      <c r="H183" t="s">
        <v>872</v>
      </c>
      <c r="I183" t="s">
        <v>873</v>
      </c>
      <c r="J183" s="2">
        <v>15375</v>
      </c>
      <c r="K183" s="3">
        <f t="shared" si="5"/>
        <v>15375</v>
      </c>
      <c r="L183" t="s">
        <v>24</v>
      </c>
      <c r="M183" t="s">
        <v>402</v>
      </c>
      <c r="N183" t="s">
        <v>26</v>
      </c>
      <c r="O183" s="4">
        <v>100</v>
      </c>
    </row>
    <row r="184" spans="1:15" x14ac:dyDescent="0.25">
      <c r="A184" t="s">
        <v>15</v>
      </c>
      <c r="B184" t="s">
        <v>148</v>
      </c>
      <c r="C184" t="s">
        <v>453</v>
      </c>
      <c r="D184" t="s">
        <v>454</v>
      </c>
      <c r="E184" t="s">
        <v>874</v>
      </c>
      <c r="F184" t="s">
        <v>875</v>
      </c>
      <c r="G184" t="s">
        <v>876</v>
      </c>
      <c r="H184" t="s">
        <v>877</v>
      </c>
      <c r="I184" t="s">
        <v>878</v>
      </c>
      <c r="J184" s="2">
        <v>16187.91</v>
      </c>
      <c r="K184" s="3">
        <f t="shared" si="5"/>
        <v>16187.91</v>
      </c>
      <c r="L184" t="s">
        <v>24</v>
      </c>
      <c r="M184" t="s">
        <v>402</v>
      </c>
      <c r="N184" t="s">
        <v>26</v>
      </c>
      <c r="O184" s="4">
        <v>100</v>
      </c>
    </row>
    <row r="185" spans="1:15" x14ac:dyDescent="0.25">
      <c r="A185" t="s">
        <v>15</v>
      </c>
      <c r="B185" t="s">
        <v>387</v>
      </c>
      <c r="C185" t="s">
        <v>879</v>
      </c>
      <c r="D185" t="s">
        <v>880</v>
      </c>
      <c r="E185" t="s">
        <v>881</v>
      </c>
      <c r="F185" t="s">
        <v>880</v>
      </c>
      <c r="G185" t="s">
        <v>882</v>
      </c>
      <c r="H185" t="s">
        <v>883</v>
      </c>
      <c r="I185" t="s">
        <v>884</v>
      </c>
      <c r="J185" s="2">
        <v>16346.09</v>
      </c>
      <c r="K185" s="3">
        <f t="shared" si="5"/>
        <v>16346.09</v>
      </c>
      <c r="L185" t="s">
        <v>24</v>
      </c>
      <c r="M185" t="s">
        <v>402</v>
      </c>
      <c r="N185" t="s">
        <v>26</v>
      </c>
      <c r="O185" s="4">
        <v>100</v>
      </c>
    </row>
    <row r="186" spans="1:15" x14ac:dyDescent="0.25">
      <c r="A186" t="s">
        <v>15</v>
      </c>
      <c r="B186" t="s">
        <v>16</v>
      </c>
      <c r="C186" t="s">
        <v>17</v>
      </c>
      <c r="D186" t="s">
        <v>18</v>
      </c>
      <c r="E186" t="s">
        <v>191</v>
      </c>
      <c r="F186" t="s">
        <v>18</v>
      </c>
      <c r="G186" t="s">
        <v>885</v>
      </c>
      <c r="H186" t="s">
        <v>886</v>
      </c>
      <c r="I186" t="s">
        <v>887</v>
      </c>
      <c r="J186" s="2">
        <v>16423.080000000002</v>
      </c>
      <c r="K186" s="3">
        <f t="shared" si="5"/>
        <v>16423.080000000002</v>
      </c>
      <c r="L186" t="s">
        <v>24</v>
      </c>
      <c r="M186" t="s">
        <v>402</v>
      </c>
      <c r="N186" t="s">
        <v>26</v>
      </c>
      <c r="O186" s="4">
        <v>100</v>
      </c>
    </row>
    <row r="187" spans="1:15" x14ac:dyDescent="0.25">
      <c r="A187" t="s">
        <v>15</v>
      </c>
      <c r="B187" t="s">
        <v>148</v>
      </c>
      <c r="C187" t="s">
        <v>471</v>
      </c>
      <c r="D187" t="s">
        <v>472</v>
      </c>
      <c r="E187" t="s">
        <v>888</v>
      </c>
      <c r="F187" t="s">
        <v>889</v>
      </c>
      <c r="G187" t="s">
        <v>890</v>
      </c>
      <c r="H187" t="s">
        <v>891</v>
      </c>
      <c r="I187" t="s">
        <v>827</v>
      </c>
      <c r="J187" s="2">
        <v>16882.61</v>
      </c>
      <c r="K187" s="3">
        <f t="shared" si="5"/>
        <v>16882.61</v>
      </c>
      <c r="L187" t="s">
        <v>24</v>
      </c>
      <c r="M187" t="s">
        <v>402</v>
      </c>
      <c r="N187" t="s">
        <v>26</v>
      </c>
      <c r="O187" s="4">
        <v>100</v>
      </c>
    </row>
    <row r="188" spans="1:15" x14ac:dyDescent="0.25">
      <c r="A188" t="s">
        <v>15</v>
      </c>
      <c r="B188" t="s">
        <v>16</v>
      </c>
      <c r="C188" t="s">
        <v>812</v>
      </c>
      <c r="D188" t="s">
        <v>813</v>
      </c>
      <c r="E188" t="s">
        <v>814</v>
      </c>
      <c r="F188" t="s">
        <v>815</v>
      </c>
      <c r="G188" t="s">
        <v>892</v>
      </c>
      <c r="H188" t="s">
        <v>893</v>
      </c>
      <c r="I188" t="s">
        <v>894</v>
      </c>
      <c r="J188" s="2">
        <v>16917.3</v>
      </c>
      <c r="K188" s="3">
        <f t="shared" si="5"/>
        <v>16917.3</v>
      </c>
      <c r="L188" t="s">
        <v>24</v>
      </c>
      <c r="M188" t="s">
        <v>402</v>
      </c>
      <c r="N188" t="s">
        <v>119</v>
      </c>
      <c r="O188" s="4">
        <v>100</v>
      </c>
    </row>
    <row r="189" spans="1:15" x14ac:dyDescent="0.25">
      <c r="A189" t="s">
        <v>15</v>
      </c>
      <c r="B189" t="s">
        <v>387</v>
      </c>
      <c r="C189" t="s">
        <v>895</v>
      </c>
      <c r="D189" t="s">
        <v>896</v>
      </c>
      <c r="E189" t="s">
        <v>897</v>
      </c>
      <c r="F189" t="s">
        <v>898</v>
      </c>
      <c r="G189" t="s">
        <v>899</v>
      </c>
      <c r="H189" t="s">
        <v>900</v>
      </c>
      <c r="I189" t="s">
        <v>901</v>
      </c>
      <c r="J189" s="2">
        <v>17058.38</v>
      </c>
      <c r="K189" s="3">
        <f t="shared" si="5"/>
        <v>17058.38</v>
      </c>
      <c r="L189" t="s">
        <v>24</v>
      </c>
      <c r="M189" t="s">
        <v>402</v>
      </c>
      <c r="N189" t="s">
        <v>26</v>
      </c>
      <c r="O189" s="4">
        <v>100</v>
      </c>
    </row>
    <row r="190" spans="1:15" x14ac:dyDescent="0.25">
      <c r="A190" t="s">
        <v>15</v>
      </c>
      <c r="B190" t="s">
        <v>347</v>
      </c>
      <c r="C190" t="s">
        <v>902</v>
      </c>
      <c r="D190" t="s">
        <v>903</v>
      </c>
      <c r="E190" t="s">
        <v>904</v>
      </c>
      <c r="F190" t="s">
        <v>905</v>
      </c>
      <c r="G190" t="s">
        <v>906</v>
      </c>
      <c r="H190" t="s">
        <v>907</v>
      </c>
      <c r="I190" t="s">
        <v>908</v>
      </c>
      <c r="J190" s="2">
        <v>17307.240000000002</v>
      </c>
      <c r="K190" s="3">
        <f t="shared" si="5"/>
        <v>8653.6200000000008</v>
      </c>
      <c r="L190" t="s">
        <v>24</v>
      </c>
      <c r="M190" t="s">
        <v>402</v>
      </c>
      <c r="N190" t="s">
        <v>26</v>
      </c>
      <c r="O190" s="4">
        <v>50</v>
      </c>
    </row>
    <row r="191" spans="1:15" x14ac:dyDescent="0.25">
      <c r="A191" t="s">
        <v>15</v>
      </c>
      <c r="B191" t="s">
        <v>148</v>
      </c>
      <c r="C191" t="s">
        <v>395</v>
      </c>
      <c r="D191" t="s">
        <v>396</v>
      </c>
      <c r="E191" t="s">
        <v>627</v>
      </c>
      <c r="F191" t="s">
        <v>628</v>
      </c>
      <c r="G191" t="s">
        <v>909</v>
      </c>
      <c r="H191" t="s">
        <v>910</v>
      </c>
      <c r="I191" t="s">
        <v>631</v>
      </c>
      <c r="J191" s="2">
        <v>18128.97</v>
      </c>
      <c r="K191" s="3">
        <f t="shared" si="5"/>
        <v>18128.97</v>
      </c>
      <c r="L191" t="s">
        <v>24</v>
      </c>
      <c r="M191" t="s">
        <v>402</v>
      </c>
      <c r="N191" t="s">
        <v>26</v>
      </c>
      <c r="O191" s="4">
        <v>100</v>
      </c>
    </row>
    <row r="192" spans="1:15" x14ac:dyDescent="0.25">
      <c r="A192" t="s">
        <v>67</v>
      </c>
      <c r="B192" t="s">
        <v>68</v>
      </c>
      <c r="C192" t="s">
        <v>69</v>
      </c>
      <c r="D192" t="s">
        <v>70</v>
      </c>
      <c r="E192" t="s">
        <v>911</v>
      </c>
      <c r="F192" t="s">
        <v>912</v>
      </c>
      <c r="G192" t="s">
        <v>913</v>
      </c>
      <c r="H192" t="s">
        <v>914</v>
      </c>
      <c r="I192" t="s">
        <v>726</v>
      </c>
      <c r="J192" s="2">
        <v>18374.740000000002</v>
      </c>
      <c r="K192" s="3">
        <f t="shared" si="5"/>
        <v>18374.740000000002</v>
      </c>
      <c r="L192" t="s">
        <v>24</v>
      </c>
      <c r="M192" t="s">
        <v>402</v>
      </c>
      <c r="N192" t="s">
        <v>44</v>
      </c>
      <c r="O192" s="4">
        <v>100</v>
      </c>
    </row>
    <row r="193" spans="1:15" x14ac:dyDescent="0.25">
      <c r="A193" t="s">
        <v>15</v>
      </c>
      <c r="B193" t="s">
        <v>347</v>
      </c>
      <c r="C193" t="s">
        <v>741</v>
      </c>
      <c r="D193" t="s">
        <v>742</v>
      </c>
      <c r="E193" t="s">
        <v>743</v>
      </c>
      <c r="F193" t="s">
        <v>742</v>
      </c>
      <c r="G193" t="s">
        <v>915</v>
      </c>
      <c r="H193" t="s">
        <v>916</v>
      </c>
      <c r="I193" t="s">
        <v>917</v>
      </c>
      <c r="J193" s="2">
        <v>20000</v>
      </c>
      <c r="K193" s="3">
        <f t="shared" si="5"/>
        <v>20000</v>
      </c>
      <c r="L193" t="s">
        <v>35</v>
      </c>
      <c r="M193" t="s">
        <v>402</v>
      </c>
      <c r="N193" t="s">
        <v>26</v>
      </c>
      <c r="O193" s="4">
        <v>100</v>
      </c>
    </row>
    <row r="194" spans="1:15" x14ac:dyDescent="0.25">
      <c r="A194" t="s">
        <v>15</v>
      </c>
      <c r="B194" t="s">
        <v>148</v>
      </c>
      <c r="C194" t="s">
        <v>149</v>
      </c>
      <c r="D194" t="s">
        <v>150</v>
      </c>
      <c r="E194" t="s">
        <v>918</v>
      </c>
      <c r="F194" t="s">
        <v>919</v>
      </c>
      <c r="G194" t="s">
        <v>920</v>
      </c>
      <c r="H194" t="s">
        <v>921</v>
      </c>
      <c r="I194" t="s">
        <v>922</v>
      </c>
      <c r="J194" s="2">
        <v>20000</v>
      </c>
      <c r="K194" s="3">
        <f t="shared" si="5"/>
        <v>20000</v>
      </c>
      <c r="L194" t="s">
        <v>24</v>
      </c>
      <c r="M194" t="s">
        <v>402</v>
      </c>
      <c r="N194" t="s">
        <v>119</v>
      </c>
      <c r="O194" s="4">
        <v>100</v>
      </c>
    </row>
    <row r="195" spans="1:15" x14ac:dyDescent="0.25">
      <c r="A195" t="s">
        <v>15</v>
      </c>
      <c r="B195" t="s">
        <v>347</v>
      </c>
      <c r="C195" t="s">
        <v>902</v>
      </c>
      <c r="D195" t="s">
        <v>903</v>
      </c>
      <c r="E195" t="s">
        <v>904</v>
      </c>
      <c r="F195" t="s">
        <v>905</v>
      </c>
      <c r="G195" t="s">
        <v>923</v>
      </c>
      <c r="H195" t="s">
        <v>924</v>
      </c>
      <c r="I195" t="s">
        <v>925</v>
      </c>
      <c r="J195" s="2">
        <v>20500.04</v>
      </c>
      <c r="K195" s="3">
        <f t="shared" si="5"/>
        <v>8200.0160000000014</v>
      </c>
      <c r="L195" t="s">
        <v>24</v>
      </c>
      <c r="M195" t="s">
        <v>402</v>
      </c>
      <c r="N195" t="s">
        <v>26</v>
      </c>
      <c r="O195" s="4">
        <v>40</v>
      </c>
    </row>
    <row r="196" spans="1:15" x14ac:dyDescent="0.25">
      <c r="A196" t="s">
        <v>15</v>
      </c>
      <c r="B196" t="s">
        <v>790</v>
      </c>
      <c r="C196" t="s">
        <v>791</v>
      </c>
      <c r="D196" t="s">
        <v>792</v>
      </c>
      <c r="E196" t="s">
        <v>926</v>
      </c>
      <c r="F196" t="s">
        <v>927</v>
      </c>
      <c r="G196" t="s">
        <v>928</v>
      </c>
      <c r="H196" t="s">
        <v>929</v>
      </c>
      <c r="I196" t="s">
        <v>930</v>
      </c>
      <c r="J196" s="2">
        <v>20910</v>
      </c>
      <c r="K196" s="3">
        <f t="shared" si="5"/>
        <v>20910</v>
      </c>
      <c r="L196" t="s">
        <v>24</v>
      </c>
      <c r="M196" t="s">
        <v>402</v>
      </c>
      <c r="N196" t="s">
        <v>119</v>
      </c>
      <c r="O196" s="4">
        <v>100</v>
      </c>
    </row>
    <row r="197" spans="1:15" x14ac:dyDescent="0.25">
      <c r="A197" t="s">
        <v>111</v>
      </c>
      <c r="B197" t="s">
        <v>112</v>
      </c>
      <c r="C197" t="s">
        <v>113</v>
      </c>
      <c r="D197" t="s">
        <v>114</v>
      </c>
      <c r="E197" t="s">
        <v>115</v>
      </c>
      <c r="F197" t="s">
        <v>114</v>
      </c>
      <c r="G197" t="s">
        <v>931</v>
      </c>
      <c r="H197" t="s">
        <v>932</v>
      </c>
      <c r="I197" t="s">
        <v>933</v>
      </c>
      <c r="J197" s="2">
        <v>23461.02</v>
      </c>
      <c r="K197" s="3">
        <f t="shared" si="5"/>
        <v>23461.02</v>
      </c>
      <c r="L197" t="s">
        <v>35</v>
      </c>
      <c r="M197" t="s">
        <v>402</v>
      </c>
      <c r="N197" t="s">
        <v>119</v>
      </c>
      <c r="O197" s="4">
        <v>100</v>
      </c>
    </row>
    <row r="198" spans="1:15" x14ac:dyDescent="0.25">
      <c r="A198" t="s">
        <v>36</v>
      </c>
      <c r="B198" t="s">
        <v>934</v>
      </c>
      <c r="C198" t="s">
        <v>935</v>
      </c>
      <c r="D198" t="s">
        <v>936</v>
      </c>
      <c r="E198" t="s">
        <v>937</v>
      </c>
      <c r="F198" t="s">
        <v>938</v>
      </c>
      <c r="G198" t="s">
        <v>939</v>
      </c>
      <c r="H198" t="s">
        <v>940</v>
      </c>
      <c r="I198" t="s">
        <v>941</v>
      </c>
      <c r="J198" s="2">
        <v>24000</v>
      </c>
      <c r="K198" s="3">
        <f t="shared" si="5"/>
        <v>24000</v>
      </c>
      <c r="L198" t="s">
        <v>35</v>
      </c>
      <c r="M198" t="s">
        <v>402</v>
      </c>
      <c r="N198" t="s">
        <v>44</v>
      </c>
      <c r="O198" s="4">
        <v>100</v>
      </c>
    </row>
    <row r="199" spans="1:15" x14ac:dyDescent="0.25">
      <c r="A199" t="s">
        <v>111</v>
      </c>
      <c r="B199" t="s">
        <v>112</v>
      </c>
      <c r="C199" t="s">
        <v>653</v>
      </c>
      <c r="D199" t="s">
        <v>654</v>
      </c>
      <c r="E199" t="s">
        <v>655</v>
      </c>
      <c r="F199" t="s">
        <v>656</v>
      </c>
      <c r="G199" t="s">
        <v>942</v>
      </c>
      <c r="H199" t="s">
        <v>943</v>
      </c>
      <c r="I199" t="s">
        <v>866</v>
      </c>
      <c r="J199" s="2">
        <v>24000</v>
      </c>
      <c r="K199" s="3">
        <f t="shared" si="5"/>
        <v>24000</v>
      </c>
      <c r="L199" t="s">
        <v>35</v>
      </c>
      <c r="M199" t="s">
        <v>402</v>
      </c>
      <c r="N199" t="s">
        <v>119</v>
      </c>
      <c r="O199" s="4">
        <v>100</v>
      </c>
    </row>
    <row r="200" spans="1:15" x14ac:dyDescent="0.25">
      <c r="A200" t="s">
        <v>15</v>
      </c>
      <c r="B200" t="s">
        <v>27</v>
      </c>
      <c r="C200" t="s">
        <v>28</v>
      </c>
      <c r="D200" t="s">
        <v>29</v>
      </c>
      <c r="E200" t="s">
        <v>944</v>
      </c>
      <c r="F200" t="s">
        <v>29</v>
      </c>
      <c r="G200" t="s">
        <v>945</v>
      </c>
      <c r="H200" t="s">
        <v>946</v>
      </c>
      <c r="I200" t="s">
        <v>947</v>
      </c>
      <c r="J200" s="2">
        <v>24715.62</v>
      </c>
      <c r="K200" s="3">
        <f t="shared" si="5"/>
        <v>24715.62</v>
      </c>
      <c r="L200" t="s">
        <v>24</v>
      </c>
      <c r="M200" t="s">
        <v>402</v>
      </c>
      <c r="N200" t="s">
        <v>26</v>
      </c>
      <c r="O200" s="4">
        <v>100</v>
      </c>
    </row>
    <row r="201" spans="1:15" x14ac:dyDescent="0.25">
      <c r="A201" t="s">
        <v>15</v>
      </c>
      <c r="B201" t="s">
        <v>227</v>
      </c>
      <c r="C201" t="s">
        <v>948</v>
      </c>
      <c r="D201" t="s">
        <v>949</v>
      </c>
      <c r="E201" t="s">
        <v>950</v>
      </c>
      <c r="F201" t="s">
        <v>951</v>
      </c>
      <c r="G201" t="s">
        <v>952</v>
      </c>
      <c r="H201" t="s">
        <v>953</v>
      </c>
      <c r="I201" t="s">
        <v>954</v>
      </c>
      <c r="J201" s="2">
        <v>25000</v>
      </c>
      <c r="K201" s="3">
        <f t="shared" si="5"/>
        <v>25000</v>
      </c>
      <c r="L201" t="s">
        <v>24</v>
      </c>
      <c r="M201" t="s">
        <v>402</v>
      </c>
      <c r="N201" t="s">
        <v>119</v>
      </c>
      <c r="O201" s="4">
        <v>100</v>
      </c>
    </row>
    <row r="202" spans="1:15" x14ac:dyDescent="0.25">
      <c r="A202" t="s">
        <v>15</v>
      </c>
      <c r="B202" t="s">
        <v>387</v>
      </c>
      <c r="C202" t="s">
        <v>388</v>
      </c>
      <c r="D202" t="s">
        <v>389</v>
      </c>
      <c r="E202" t="s">
        <v>390</v>
      </c>
      <c r="F202" t="s">
        <v>391</v>
      </c>
      <c r="G202" t="s">
        <v>955</v>
      </c>
      <c r="H202" t="s">
        <v>956</v>
      </c>
      <c r="I202" t="s">
        <v>957</v>
      </c>
      <c r="J202" s="2">
        <v>25254.73</v>
      </c>
      <c r="K202" s="3">
        <f t="shared" si="5"/>
        <v>25254.73</v>
      </c>
      <c r="L202" t="s">
        <v>35</v>
      </c>
      <c r="M202" t="s">
        <v>402</v>
      </c>
      <c r="N202" t="s">
        <v>119</v>
      </c>
      <c r="O202" s="4">
        <v>100</v>
      </c>
    </row>
    <row r="203" spans="1:15" x14ac:dyDescent="0.25">
      <c r="A203" t="s">
        <v>15</v>
      </c>
      <c r="B203" t="s">
        <v>958</v>
      </c>
      <c r="C203" t="s">
        <v>959</v>
      </c>
      <c r="D203" t="s">
        <v>960</v>
      </c>
      <c r="E203" t="s">
        <v>961</v>
      </c>
      <c r="F203" t="s">
        <v>962</v>
      </c>
      <c r="G203" t="s">
        <v>963</v>
      </c>
      <c r="H203" t="s">
        <v>964</v>
      </c>
      <c r="I203" t="s">
        <v>965</v>
      </c>
      <c r="J203" s="2">
        <v>25593.84</v>
      </c>
      <c r="K203" s="3">
        <f t="shared" si="5"/>
        <v>25593.84</v>
      </c>
      <c r="L203" t="s">
        <v>24</v>
      </c>
      <c r="M203" t="s">
        <v>402</v>
      </c>
      <c r="N203" t="s">
        <v>26</v>
      </c>
      <c r="O203" s="4">
        <v>100</v>
      </c>
    </row>
    <row r="204" spans="1:15" x14ac:dyDescent="0.25">
      <c r="A204" t="s">
        <v>15</v>
      </c>
      <c r="B204" t="s">
        <v>16</v>
      </c>
      <c r="C204" t="s">
        <v>812</v>
      </c>
      <c r="D204" t="s">
        <v>813</v>
      </c>
      <c r="E204" t="s">
        <v>814</v>
      </c>
      <c r="F204" t="s">
        <v>815</v>
      </c>
      <c r="G204" t="s">
        <v>966</v>
      </c>
      <c r="H204" t="s">
        <v>967</v>
      </c>
      <c r="I204" t="s">
        <v>968</v>
      </c>
      <c r="J204" s="2">
        <v>29073.02</v>
      </c>
      <c r="K204" s="3">
        <f t="shared" si="5"/>
        <v>29073.02</v>
      </c>
      <c r="L204" t="s">
        <v>35</v>
      </c>
      <c r="M204" t="s">
        <v>402</v>
      </c>
      <c r="N204" t="s">
        <v>119</v>
      </c>
      <c r="O204" s="4">
        <v>100</v>
      </c>
    </row>
    <row r="205" spans="1:15" x14ac:dyDescent="0.25">
      <c r="A205" t="s">
        <v>15</v>
      </c>
      <c r="B205" t="s">
        <v>148</v>
      </c>
      <c r="C205" t="s">
        <v>395</v>
      </c>
      <c r="D205" t="s">
        <v>396</v>
      </c>
      <c r="E205" t="s">
        <v>969</v>
      </c>
      <c r="F205" t="s">
        <v>970</v>
      </c>
      <c r="G205" t="s">
        <v>971</v>
      </c>
      <c r="H205" t="s">
        <v>972</v>
      </c>
      <c r="I205" t="s">
        <v>631</v>
      </c>
      <c r="J205" s="2">
        <v>30000</v>
      </c>
      <c r="K205" s="3">
        <f t="shared" si="5"/>
        <v>30000</v>
      </c>
      <c r="L205" t="s">
        <v>35</v>
      </c>
      <c r="M205" t="s">
        <v>402</v>
      </c>
      <c r="N205" t="s">
        <v>786</v>
      </c>
      <c r="O205" s="4">
        <v>100</v>
      </c>
    </row>
    <row r="206" spans="1:15" x14ac:dyDescent="0.25">
      <c r="A206" t="s">
        <v>15</v>
      </c>
      <c r="B206" t="s">
        <v>347</v>
      </c>
      <c r="C206" t="s">
        <v>607</v>
      </c>
      <c r="D206" t="s">
        <v>608</v>
      </c>
      <c r="E206" t="s">
        <v>973</v>
      </c>
      <c r="F206" t="s">
        <v>974</v>
      </c>
      <c r="G206" t="s">
        <v>975</v>
      </c>
      <c r="H206" t="s">
        <v>976</v>
      </c>
      <c r="I206" t="s">
        <v>977</v>
      </c>
      <c r="J206" s="2">
        <v>30980.38</v>
      </c>
      <c r="K206" s="3">
        <f t="shared" si="5"/>
        <v>30980.38</v>
      </c>
      <c r="L206" t="s">
        <v>24</v>
      </c>
      <c r="M206" t="s">
        <v>402</v>
      </c>
      <c r="N206" t="s">
        <v>119</v>
      </c>
      <c r="O206" s="4">
        <v>100</v>
      </c>
    </row>
    <row r="207" spans="1:15" x14ac:dyDescent="0.25">
      <c r="A207" t="s">
        <v>15</v>
      </c>
      <c r="B207" t="s">
        <v>27</v>
      </c>
      <c r="C207" t="s">
        <v>378</v>
      </c>
      <c r="D207" t="s">
        <v>379</v>
      </c>
      <c r="E207" t="s">
        <v>737</v>
      </c>
      <c r="F207" t="s">
        <v>379</v>
      </c>
      <c r="G207" t="s">
        <v>978</v>
      </c>
      <c r="H207" t="s">
        <v>979</v>
      </c>
      <c r="I207" t="s">
        <v>980</v>
      </c>
      <c r="J207" s="2">
        <v>31452.82</v>
      </c>
      <c r="K207" s="3">
        <f t="shared" si="5"/>
        <v>31452.82</v>
      </c>
      <c r="L207" t="s">
        <v>24</v>
      </c>
      <c r="M207" t="s">
        <v>402</v>
      </c>
      <c r="N207" t="s">
        <v>26</v>
      </c>
      <c r="O207" s="4">
        <v>100</v>
      </c>
    </row>
    <row r="208" spans="1:15" x14ac:dyDescent="0.25">
      <c r="A208" t="s">
        <v>15</v>
      </c>
      <c r="B208" t="s">
        <v>347</v>
      </c>
      <c r="C208" t="s">
        <v>607</v>
      </c>
      <c r="D208" t="s">
        <v>608</v>
      </c>
      <c r="E208" t="s">
        <v>973</v>
      </c>
      <c r="F208" t="s">
        <v>974</v>
      </c>
      <c r="G208" t="s">
        <v>981</v>
      </c>
      <c r="H208" t="s">
        <v>982</v>
      </c>
      <c r="I208" t="s">
        <v>983</v>
      </c>
      <c r="J208" s="2">
        <v>35096.28</v>
      </c>
      <c r="K208" s="3">
        <f t="shared" si="5"/>
        <v>35096.28</v>
      </c>
      <c r="L208" t="s">
        <v>24</v>
      </c>
      <c r="M208" t="s">
        <v>402</v>
      </c>
      <c r="N208" t="s">
        <v>119</v>
      </c>
      <c r="O208" s="4">
        <v>100</v>
      </c>
    </row>
    <row r="209" spans="1:15" x14ac:dyDescent="0.25">
      <c r="A209" t="s">
        <v>15</v>
      </c>
      <c r="B209" t="s">
        <v>27</v>
      </c>
      <c r="C209" t="s">
        <v>123</v>
      </c>
      <c r="D209" t="s">
        <v>124</v>
      </c>
      <c r="E209" t="s">
        <v>984</v>
      </c>
      <c r="F209" t="s">
        <v>985</v>
      </c>
      <c r="G209" t="s">
        <v>986</v>
      </c>
      <c r="H209" t="s">
        <v>987</v>
      </c>
      <c r="I209" t="s">
        <v>988</v>
      </c>
      <c r="J209" s="2">
        <v>36000</v>
      </c>
      <c r="K209" s="3">
        <f t="shared" si="5"/>
        <v>9000</v>
      </c>
      <c r="L209" t="s">
        <v>35</v>
      </c>
      <c r="M209" t="s">
        <v>402</v>
      </c>
      <c r="N209" t="s">
        <v>989</v>
      </c>
      <c r="O209" s="4">
        <v>25</v>
      </c>
    </row>
    <row r="210" spans="1:15" x14ac:dyDescent="0.25">
      <c r="A210" t="s">
        <v>15</v>
      </c>
      <c r="B210" t="s">
        <v>27</v>
      </c>
      <c r="C210" t="s">
        <v>339</v>
      </c>
      <c r="D210" t="s">
        <v>340</v>
      </c>
      <c r="E210" t="s">
        <v>341</v>
      </c>
      <c r="F210" t="s">
        <v>340</v>
      </c>
      <c r="G210" t="s">
        <v>986</v>
      </c>
      <c r="H210" t="s">
        <v>987</v>
      </c>
      <c r="I210" t="s">
        <v>988</v>
      </c>
      <c r="J210" s="2">
        <v>36000</v>
      </c>
      <c r="K210" s="3">
        <f t="shared" ref="K210:K217" si="6">J210*O210%</f>
        <v>9000</v>
      </c>
      <c r="L210" t="s">
        <v>35</v>
      </c>
      <c r="M210" t="s">
        <v>402</v>
      </c>
      <c r="N210" t="s">
        <v>26</v>
      </c>
      <c r="O210" s="4">
        <v>25</v>
      </c>
    </row>
    <row r="211" spans="1:15" x14ac:dyDescent="0.25">
      <c r="A211" t="s">
        <v>15</v>
      </c>
      <c r="B211" t="s">
        <v>27</v>
      </c>
      <c r="C211" t="s">
        <v>339</v>
      </c>
      <c r="D211" t="s">
        <v>340</v>
      </c>
      <c r="E211" t="s">
        <v>990</v>
      </c>
      <c r="F211" t="s">
        <v>991</v>
      </c>
      <c r="G211" t="s">
        <v>986</v>
      </c>
      <c r="H211" t="s">
        <v>987</v>
      </c>
      <c r="I211" t="s">
        <v>988</v>
      </c>
      <c r="J211" s="2">
        <v>36000</v>
      </c>
      <c r="K211" s="3">
        <f t="shared" si="6"/>
        <v>18000</v>
      </c>
      <c r="L211" t="s">
        <v>35</v>
      </c>
      <c r="M211" t="s">
        <v>402</v>
      </c>
      <c r="N211" t="s">
        <v>26</v>
      </c>
      <c r="O211" s="4">
        <v>50</v>
      </c>
    </row>
    <row r="212" spans="1:15" x14ac:dyDescent="0.25">
      <c r="A212" t="s">
        <v>15</v>
      </c>
      <c r="B212" t="s">
        <v>364</v>
      </c>
      <c r="C212" t="s">
        <v>365</v>
      </c>
      <c r="D212" t="s">
        <v>366</v>
      </c>
      <c r="E212" t="s">
        <v>992</v>
      </c>
      <c r="F212" t="s">
        <v>366</v>
      </c>
      <c r="G212" t="s">
        <v>759</v>
      </c>
      <c r="H212" t="s">
        <v>760</v>
      </c>
      <c r="I212" t="s">
        <v>761</v>
      </c>
      <c r="J212" s="2">
        <v>44310</v>
      </c>
      <c r="K212" s="3">
        <f t="shared" si="6"/>
        <v>44310</v>
      </c>
      <c r="L212" t="s">
        <v>35</v>
      </c>
      <c r="M212" t="s">
        <v>402</v>
      </c>
      <c r="N212" t="s">
        <v>44</v>
      </c>
      <c r="O212" s="4">
        <v>100</v>
      </c>
    </row>
    <row r="213" spans="1:15" x14ac:dyDescent="0.25">
      <c r="A213" t="s">
        <v>15</v>
      </c>
      <c r="B213" t="s">
        <v>347</v>
      </c>
      <c r="C213" t="s">
        <v>607</v>
      </c>
      <c r="D213" t="s">
        <v>608</v>
      </c>
      <c r="E213" t="s">
        <v>973</v>
      </c>
      <c r="F213" t="s">
        <v>974</v>
      </c>
      <c r="G213" t="s">
        <v>993</v>
      </c>
      <c r="H213" t="s">
        <v>994</v>
      </c>
      <c r="I213" t="s">
        <v>977</v>
      </c>
      <c r="J213" s="2">
        <v>51409.760000000002</v>
      </c>
      <c r="K213" s="3">
        <f t="shared" si="6"/>
        <v>51409.760000000002</v>
      </c>
      <c r="L213" t="s">
        <v>35</v>
      </c>
      <c r="M213" t="s">
        <v>402</v>
      </c>
      <c r="N213" t="s">
        <v>119</v>
      </c>
      <c r="O213" s="4">
        <v>100</v>
      </c>
    </row>
    <row r="214" spans="1:15" x14ac:dyDescent="0.25">
      <c r="A214" t="s">
        <v>111</v>
      </c>
      <c r="B214" t="s">
        <v>112</v>
      </c>
      <c r="C214" t="s">
        <v>995</v>
      </c>
      <c r="D214" t="s">
        <v>996</v>
      </c>
      <c r="E214" t="s">
        <v>997</v>
      </c>
      <c r="F214" t="s">
        <v>998</v>
      </c>
      <c r="G214" t="s">
        <v>999</v>
      </c>
      <c r="H214" t="s">
        <v>1000</v>
      </c>
      <c r="I214" t="s">
        <v>1001</v>
      </c>
      <c r="J214" s="2">
        <v>51888</v>
      </c>
      <c r="K214" s="3">
        <f t="shared" si="6"/>
        <v>51888</v>
      </c>
      <c r="L214" t="s">
        <v>35</v>
      </c>
      <c r="M214" t="s">
        <v>402</v>
      </c>
      <c r="N214" t="s">
        <v>119</v>
      </c>
      <c r="O214" s="4">
        <v>100</v>
      </c>
    </row>
    <row r="215" spans="1:15" x14ac:dyDescent="0.25">
      <c r="A215" t="s">
        <v>15</v>
      </c>
      <c r="B215" t="s">
        <v>347</v>
      </c>
      <c r="C215" t="s">
        <v>575</v>
      </c>
      <c r="D215" t="s">
        <v>576</v>
      </c>
      <c r="E215" t="s">
        <v>577</v>
      </c>
      <c r="F215" t="s">
        <v>578</v>
      </c>
      <c r="G215" t="s">
        <v>1002</v>
      </c>
      <c r="H215" t="s">
        <v>1003</v>
      </c>
      <c r="I215" t="s">
        <v>1004</v>
      </c>
      <c r="J215" s="2">
        <v>56374.96</v>
      </c>
      <c r="K215" s="3">
        <f t="shared" si="6"/>
        <v>28187.48</v>
      </c>
      <c r="L215" t="s">
        <v>24</v>
      </c>
      <c r="M215" t="s">
        <v>402</v>
      </c>
      <c r="N215" t="s">
        <v>26</v>
      </c>
      <c r="O215" s="4">
        <v>50</v>
      </c>
    </row>
    <row r="216" spans="1:15" x14ac:dyDescent="0.25">
      <c r="A216" t="s">
        <v>15</v>
      </c>
      <c r="B216" t="s">
        <v>364</v>
      </c>
      <c r="C216" t="s">
        <v>756</v>
      </c>
      <c r="D216" t="s">
        <v>757</v>
      </c>
      <c r="E216" t="s">
        <v>758</v>
      </c>
      <c r="F216" t="s">
        <v>757</v>
      </c>
      <c r="G216" t="s">
        <v>1005</v>
      </c>
      <c r="H216" t="s">
        <v>1006</v>
      </c>
      <c r="I216" t="s">
        <v>1007</v>
      </c>
      <c r="J216" s="2">
        <v>60000</v>
      </c>
      <c r="K216" s="3">
        <f t="shared" si="6"/>
        <v>60000</v>
      </c>
      <c r="L216" t="s">
        <v>24</v>
      </c>
      <c r="M216" t="s">
        <v>402</v>
      </c>
      <c r="N216" t="s">
        <v>44</v>
      </c>
      <c r="O216" s="4">
        <v>100</v>
      </c>
    </row>
    <row r="217" spans="1:15" x14ac:dyDescent="0.25">
      <c r="A217" t="s">
        <v>102</v>
      </c>
      <c r="B217" t="s">
        <v>103</v>
      </c>
      <c r="C217" t="s">
        <v>104</v>
      </c>
      <c r="D217" t="s">
        <v>105</v>
      </c>
      <c r="E217" t="s">
        <v>106</v>
      </c>
      <c r="F217" t="s">
        <v>107</v>
      </c>
      <c r="G217" t="s">
        <v>1008</v>
      </c>
      <c r="H217" t="s">
        <v>1009</v>
      </c>
      <c r="I217" t="s">
        <v>1010</v>
      </c>
      <c r="J217" s="2">
        <v>70522.78</v>
      </c>
      <c r="K217" s="3">
        <f t="shared" si="6"/>
        <v>70522.78</v>
      </c>
      <c r="L217" t="s">
        <v>24</v>
      </c>
      <c r="M217" t="s">
        <v>402</v>
      </c>
      <c r="N217" t="s">
        <v>44</v>
      </c>
      <c r="O217" s="4">
        <v>100</v>
      </c>
    </row>
    <row r="218" spans="1:15" x14ac:dyDescent="0.25">
      <c r="A218" t="s">
        <v>15</v>
      </c>
      <c r="B218" t="s">
        <v>148</v>
      </c>
      <c r="C218" t="s">
        <v>408</v>
      </c>
      <c r="D218" t="s">
        <v>409</v>
      </c>
      <c r="E218" t="s">
        <v>410</v>
      </c>
      <c r="F218" t="s">
        <v>411</v>
      </c>
      <c r="G218" t="s">
        <v>1011</v>
      </c>
      <c r="H218" t="s">
        <v>1012</v>
      </c>
      <c r="I218" t="s">
        <v>414</v>
      </c>
      <c r="J218" s="2">
        <v>1500</v>
      </c>
      <c r="K218" s="3">
        <f t="shared" ref="K218:K244" si="7">J218*O218%</f>
        <v>1500</v>
      </c>
      <c r="L218" t="s">
        <v>24</v>
      </c>
      <c r="M218" t="s">
        <v>1013</v>
      </c>
      <c r="N218" t="s">
        <v>26</v>
      </c>
      <c r="O218" s="4">
        <v>100</v>
      </c>
    </row>
    <row r="219" spans="1:15" x14ac:dyDescent="0.25">
      <c r="A219" t="s">
        <v>15</v>
      </c>
      <c r="B219" t="s">
        <v>148</v>
      </c>
      <c r="C219" t="s">
        <v>408</v>
      </c>
      <c r="D219" t="s">
        <v>409</v>
      </c>
      <c r="E219" t="s">
        <v>482</v>
      </c>
      <c r="F219" t="s">
        <v>483</v>
      </c>
      <c r="G219" t="s">
        <v>1014</v>
      </c>
      <c r="H219" t="s">
        <v>1015</v>
      </c>
      <c r="I219" t="s">
        <v>486</v>
      </c>
      <c r="J219" s="2">
        <v>1500</v>
      </c>
      <c r="K219" s="3">
        <f t="shared" si="7"/>
        <v>1500</v>
      </c>
      <c r="L219" t="s">
        <v>35</v>
      </c>
      <c r="M219" t="s">
        <v>1013</v>
      </c>
      <c r="N219" t="s">
        <v>26</v>
      </c>
      <c r="O219" s="4">
        <v>100</v>
      </c>
    </row>
    <row r="220" spans="1:15" x14ac:dyDescent="0.25">
      <c r="A220" t="s">
        <v>15</v>
      </c>
      <c r="B220" t="s">
        <v>148</v>
      </c>
      <c r="C220" t="s">
        <v>408</v>
      </c>
      <c r="D220" t="s">
        <v>409</v>
      </c>
      <c r="E220" t="s">
        <v>1016</v>
      </c>
      <c r="F220" t="s">
        <v>1017</v>
      </c>
      <c r="G220" t="s">
        <v>1018</v>
      </c>
      <c r="H220" t="s">
        <v>1019</v>
      </c>
      <c r="I220" t="s">
        <v>1020</v>
      </c>
      <c r="J220" s="2">
        <v>1500</v>
      </c>
      <c r="K220" s="3">
        <f t="shared" si="7"/>
        <v>1500</v>
      </c>
      <c r="L220" t="s">
        <v>35</v>
      </c>
      <c r="M220" t="s">
        <v>1013</v>
      </c>
      <c r="N220" t="s">
        <v>26</v>
      </c>
      <c r="O220" s="4">
        <v>100</v>
      </c>
    </row>
    <row r="221" spans="1:15" x14ac:dyDescent="0.25">
      <c r="A221" t="s">
        <v>15</v>
      </c>
      <c r="B221" t="s">
        <v>148</v>
      </c>
      <c r="C221" t="s">
        <v>408</v>
      </c>
      <c r="D221" t="s">
        <v>409</v>
      </c>
      <c r="E221" t="s">
        <v>1021</v>
      </c>
      <c r="F221" t="s">
        <v>1022</v>
      </c>
      <c r="G221" t="s">
        <v>1023</v>
      </c>
      <c r="H221" t="s">
        <v>1024</v>
      </c>
      <c r="I221" t="s">
        <v>1025</v>
      </c>
      <c r="J221" s="2">
        <v>1500</v>
      </c>
      <c r="K221" s="3">
        <f t="shared" si="7"/>
        <v>1500</v>
      </c>
      <c r="L221" t="s">
        <v>35</v>
      </c>
      <c r="M221" t="s">
        <v>1013</v>
      </c>
      <c r="N221" t="s">
        <v>26</v>
      </c>
      <c r="O221" s="4">
        <v>100</v>
      </c>
    </row>
    <row r="222" spans="1:15" x14ac:dyDescent="0.25">
      <c r="A222" t="s">
        <v>15</v>
      </c>
      <c r="B222" t="s">
        <v>148</v>
      </c>
      <c r="C222" t="s">
        <v>408</v>
      </c>
      <c r="D222" t="s">
        <v>409</v>
      </c>
      <c r="E222" t="s">
        <v>565</v>
      </c>
      <c r="F222" t="s">
        <v>566</v>
      </c>
      <c r="G222" t="s">
        <v>1026</v>
      </c>
      <c r="H222" t="s">
        <v>1027</v>
      </c>
      <c r="I222" t="s">
        <v>539</v>
      </c>
      <c r="J222" s="2">
        <v>1500</v>
      </c>
      <c r="K222" s="3">
        <f t="shared" si="7"/>
        <v>1500</v>
      </c>
      <c r="L222" t="s">
        <v>35</v>
      </c>
      <c r="M222" t="s">
        <v>1013</v>
      </c>
      <c r="N222" t="s">
        <v>26</v>
      </c>
      <c r="O222" s="4">
        <v>100</v>
      </c>
    </row>
    <row r="223" spans="1:15" x14ac:dyDescent="0.25">
      <c r="A223" t="s">
        <v>15</v>
      </c>
      <c r="B223" t="s">
        <v>148</v>
      </c>
      <c r="C223" t="s">
        <v>408</v>
      </c>
      <c r="D223" t="s">
        <v>409</v>
      </c>
      <c r="E223" t="s">
        <v>1028</v>
      </c>
      <c r="F223" t="s">
        <v>1029</v>
      </c>
      <c r="G223" t="s">
        <v>1030</v>
      </c>
      <c r="H223" t="s">
        <v>1031</v>
      </c>
      <c r="I223" t="s">
        <v>1032</v>
      </c>
      <c r="J223" s="2">
        <v>1500</v>
      </c>
      <c r="K223" s="3">
        <f t="shared" si="7"/>
        <v>1500</v>
      </c>
      <c r="L223" t="s">
        <v>35</v>
      </c>
      <c r="M223" t="s">
        <v>1013</v>
      </c>
      <c r="N223" t="s">
        <v>26</v>
      </c>
      <c r="O223" s="4">
        <v>100</v>
      </c>
    </row>
    <row r="224" spans="1:15" x14ac:dyDescent="0.25">
      <c r="A224" t="s">
        <v>15</v>
      </c>
      <c r="B224" t="s">
        <v>148</v>
      </c>
      <c r="C224" t="s">
        <v>408</v>
      </c>
      <c r="D224" t="s">
        <v>409</v>
      </c>
      <c r="E224" t="s">
        <v>1033</v>
      </c>
      <c r="F224" t="s">
        <v>1034</v>
      </c>
      <c r="G224" t="s">
        <v>1035</v>
      </c>
      <c r="H224" t="s">
        <v>1036</v>
      </c>
      <c r="I224" t="s">
        <v>1037</v>
      </c>
      <c r="J224" s="2">
        <v>3000</v>
      </c>
      <c r="K224" s="3">
        <f t="shared" si="7"/>
        <v>3000</v>
      </c>
      <c r="L224" t="s">
        <v>35</v>
      </c>
      <c r="M224" t="s">
        <v>1013</v>
      </c>
      <c r="N224" t="s">
        <v>26</v>
      </c>
      <c r="O224" s="4">
        <v>100</v>
      </c>
    </row>
    <row r="225" spans="1:15" x14ac:dyDescent="0.25">
      <c r="A225" t="s">
        <v>15</v>
      </c>
      <c r="B225" t="s">
        <v>148</v>
      </c>
      <c r="C225" t="s">
        <v>471</v>
      </c>
      <c r="D225" t="s">
        <v>472</v>
      </c>
      <c r="E225" t="s">
        <v>492</v>
      </c>
      <c r="F225" t="s">
        <v>493</v>
      </c>
      <c r="G225" t="s">
        <v>1038</v>
      </c>
      <c r="H225" t="s">
        <v>1039</v>
      </c>
      <c r="I225" t="s">
        <v>496</v>
      </c>
      <c r="J225" s="2">
        <v>3000</v>
      </c>
      <c r="K225" s="3">
        <f t="shared" si="7"/>
        <v>3000</v>
      </c>
      <c r="L225" t="s">
        <v>35</v>
      </c>
      <c r="M225" t="s">
        <v>1013</v>
      </c>
      <c r="N225" t="s">
        <v>26</v>
      </c>
      <c r="O225" s="4">
        <v>100</v>
      </c>
    </row>
    <row r="226" spans="1:15" x14ac:dyDescent="0.25">
      <c r="A226" t="s">
        <v>15</v>
      </c>
      <c r="B226" t="s">
        <v>148</v>
      </c>
      <c r="C226" t="s">
        <v>408</v>
      </c>
      <c r="D226" t="s">
        <v>409</v>
      </c>
      <c r="E226" t="s">
        <v>561</v>
      </c>
      <c r="F226" t="s">
        <v>409</v>
      </c>
      <c r="G226" t="s">
        <v>1040</v>
      </c>
      <c r="H226" t="s">
        <v>1041</v>
      </c>
      <c r="I226" t="s">
        <v>1042</v>
      </c>
      <c r="J226" s="2">
        <v>3000</v>
      </c>
      <c r="K226" s="3">
        <f t="shared" si="7"/>
        <v>3000</v>
      </c>
      <c r="L226" t="s">
        <v>35</v>
      </c>
      <c r="M226" t="s">
        <v>1013</v>
      </c>
      <c r="N226" t="s">
        <v>26</v>
      </c>
      <c r="O226" s="4">
        <v>100</v>
      </c>
    </row>
    <row r="227" spans="1:15" x14ac:dyDescent="0.25">
      <c r="A227" t="s">
        <v>15</v>
      </c>
      <c r="B227" t="s">
        <v>148</v>
      </c>
      <c r="C227" t="s">
        <v>408</v>
      </c>
      <c r="D227" t="s">
        <v>409</v>
      </c>
      <c r="E227" t="s">
        <v>1021</v>
      </c>
      <c r="F227" t="s">
        <v>1022</v>
      </c>
      <c r="G227" t="s">
        <v>1043</v>
      </c>
      <c r="H227" t="s">
        <v>1044</v>
      </c>
      <c r="I227" t="s">
        <v>1025</v>
      </c>
      <c r="J227" s="2">
        <v>3000</v>
      </c>
      <c r="K227" s="3">
        <f t="shared" si="7"/>
        <v>3000</v>
      </c>
      <c r="L227" t="s">
        <v>24</v>
      </c>
      <c r="M227" t="s">
        <v>1013</v>
      </c>
      <c r="N227" t="s">
        <v>26</v>
      </c>
      <c r="O227" s="4">
        <v>100</v>
      </c>
    </row>
    <row r="228" spans="1:15" x14ac:dyDescent="0.25">
      <c r="A228" t="s">
        <v>15</v>
      </c>
      <c r="B228" t="s">
        <v>148</v>
      </c>
      <c r="C228" t="s">
        <v>408</v>
      </c>
      <c r="D228" t="s">
        <v>409</v>
      </c>
      <c r="E228" t="s">
        <v>1028</v>
      </c>
      <c r="F228" t="s">
        <v>1029</v>
      </c>
      <c r="G228" t="s">
        <v>1045</v>
      </c>
      <c r="H228" t="s">
        <v>1046</v>
      </c>
      <c r="I228" t="s">
        <v>1032</v>
      </c>
      <c r="J228" s="2">
        <v>3000</v>
      </c>
      <c r="K228" s="3">
        <f t="shared" si="7"/>
        <v>3000</v>
      </c>
      <c r="L228" t="s">
        <v>35</v>
      </c>
      <c r="M228" t="s">
        <v>1013</v>
      </c>
      <c r="N228" t="s">
        <v>26</v>
      </c>
      <c r="O228" s="4">
        <v>100</v>
      </c>
    </row>
    <row r="229" spans="1:15" x14ac:dyDescent="0.25">
      <c r="A229" t="s">
        <v>15</v>
      </c>
      <c r="B229" t="s">
        <v>148</v>
      </c>
      <c r="C229" t="s">
        <v>453</v>
      </c>
      <c r="D229" t="s">
        <v>454</v>
      </c>
      <c r="E229" t="s">
        <v>874</v>
      </c>
      <c r="F229" t="s">
        <v>875</v>
      </c>
      <c r="G229" t="s">
        <v>1047</v>
      </c>
      <c r="H229" t="s">
        <v>1048</v>
      </c>
      <c r="I229" t="s">
        <v>878</v>
      </c>
      <c r="J229" s="2">
        <v>3000</v>
      </c>
      <c r="K229" s="3">
        <f t="shared" si="7"/>
        <v>3000</v>
      </c>
      <c r="L229" t="s">
        <v>35</v>
      </c>
      <c r="M229" t="s">
        <v>1013</v>
      </c>
      <c r="N229" t="s">
        <v>26</v>
      </c>
      <c r="O229" s="4">
        <v>100</v>
      </c>
    </row>
    <row r="230" spans="1:15" x14ac:dyDescent="0.25">
      <c r="A230" t="s">
        <v>15</v>
      </c>
      <c r="B230" t="s">
        <v>347</v>
      </c>
      <c r="C230" t="s">
        <v>721</v>
      </c>
      <c r="D230" t="s">
        <v>722</v>
      </c>
      <c r="E230" t="s">
        <v>723</v>
      </c>
      <c r="F230" t="s">
        <v>722</v>
      </c>
      <c r="G230" t="s">
        <v>1049</v>
      </c>
      <c r="H230" t="s">
        <v>1050</v>
      </c>
      <c r="I230" t="s">
        <v>1051</v>
      </c>
      <c r="J230" s="2">
        <v>4837.87</v>
      </c>
      <c r="K230" s="3">
        <f t="shared" si="7"/>
        <v>4837.87</v>
      </c>
      <c r="L230" t="s">
        <v>35</v>
      </c>
      <c r="M230" t="s">
        <v>1013</v>
      </c>
      <c r="N230" t="s">
        <v>26</v>
      </c>
      <c r="O230" s="4">
        <v>100</v>
      </c>
    </row>
    <row r="231" spans="1:15" x14ac:dyDescent="0.25">
      <c r="A231" t="s">
        <v>130</v>
      </c>
      <c r="B231" t="s">
        <v>131</v>
      </c>
      <c r="C231" t="s">
        <v>464</v>
      </c>
      <c r="D231" t="s">
        <v>465</v>
      </c>
      <c r="E231" t="s">
        <v>466</v>
      </c>
      <c r="F231" t="s">
        <v>467</v>
      </c>
      <c r="G231" t="s">
        <v>1052</v>
      </c>
      <c r="H231" t="s">
        <v>469</v>
      </c>
      <c r="I231" t="s">
        <v>414</v>
      </c>
      <c r="J231" s="2">
        <v>5000</v>
      </c>
      <c r="K231" s="3">
        <f t="shared" si="7"/>
        <v>5000</v>
      </c>
      <c r="L231" t="s">
        <v>35</v>
      </c>
      <c r="M231" t="s">
        <v>1013</v>
      </c>
      <c r="N231" t="s">
        <v>372</v>
      </c>
      <c r="O231" s="4">
        <v>100</v>
      </c>
    </row>
    <row r="232" spans="1:15" x14ac:dyDescent="0.25">
      <c r="A232" t="s">
        <v>15</v>
      </c>
      <c r="B232" t="s">
        <v>27</v>
      </c>
      <c r="C232" t="s">
        <v>123</v>
      </c>
      <c r="D232" t="s">
        <v>124</v>
      </c>
      <c r="E232" t="s">
        <v>667</v>
      </c>
      <c r="F232" t="s">
        <v>668</v>
      </c>
      <c r="G232" t="s">
        <v>1053</v>
      </c>
      <c r="H232" t="s">
        <v>1054</v>
      </c>
      <c r="I232" t="s">
        <v>1055</v>
      </c>
      <c r="J232" s="2">
        <v>6000</v>
      </c>
      <c r="K232" s="3">
        <f t="shared" si="7"/>
        <v>6000</v>
      </c>
      <c r="L232" t="s">
        <v>35</v>
      </c>
      <c r="M232" t="s">
        <v>1013</v>
      </c>
      <c r="N232" t="s">
        <v>84</v>
      </c>
      <c r="O232" s="4">
        <v>100</v>
      </c>
    </row>
    <row r="233" spans="1:15" x14ac:dyDescent="0.25">
      <c r="A233" t="s">
        <v>15</v>
      </c>
      <c r="B233" t="s">
        <v>347</v>
      </c>
      <c r="C233" t="s">
        <v>607</v>
      </c>
      <c r="D233" t="s">
        <v>608</v>
      </c>
      <c r="E233" t="s">
        <v>973</v>
      </c>
      <c r="F233" t="s">
        <v>974</v>
      </c>
      <c r="G233" t="s">
        <v>1056</v>
      </c>
      <c r="H233" t="s">
        <v>1057</v>
      </c>
      <c r="I233" t="s">
        <v>811</v>
      </c>
      <c r="J233" s="2">
        <v>8700</v>
      </c>
      <c r="K233" s="3">
        <f t="shared" si="7"/>
        <v>8700</v>
      </c>
      <c r="L233" t="s">
        <v>35</v>
      </c>
      <c r="M233" t="s">
        <v>1013</v>
      </c>
      <c r="N233" t="s">
        <v>119</v>
      </c>
      <c r="O233" s="4">
        <v>100</v>
      </c>
    </row>
    <row r="234" spans="1:15" x14ac:dyDescent="0.25">
      <c r="A234" t="s">
        <v>15</v>
      </c>
      <c r="B234" t="s">
        <v>148</v>
      </c>
      <c r="C234" t="s">
        <v>408</v>
      </c>
      <c r="D234" t="s">
        <v>409</v>
      </c>
      <c r="E234" t="s">
        <v>547</v>
      </c>
      <c r="F234" t="s">
        <v>548</v>
      </c>
      <c r="G234" t="s">
        <v>1058</v>
      </c>
      <c r="H234" t="s">
        <v>1059</v>
      </c>
      <c r="I234" t="s">
        <v>551</v>
      </c>
      <c r="J234" s="2">
        <v>9000</v>
      </c>
      <c r="K234" s="3">
        <f t="shared" si="7"/>
        <v>9000</v>
      </c>
      <c r="L234" t="s">
        <v>35</v>
      </c>
      <c r="M234" t="s">
        <v>1013</v>
      </c>
      <c r="N234" t="s">
        <v>26</v>
      </c>
      <c r="O234" s="4">
        <v>100</v>
      </c>
    </row>
    <row r="235" spans="1:15" x14ac:dyDescent="0.25">
      <c r="A235" t="s">
        <v>15</v>
      </c>
      <c r="B235" t="s">
        <v>148</v>
      </c>
      <c r="C235" t="s">
        <v>642</v>
      </c>
      <c r="D235" t="s">
        <v>643</v>
      </c>
      <c r="E235" t="s">
        <v>1060</v>
      </c>
      <c r="F235" t="s">
        <v>1022</v>
      </c>
      <c r="G235" t="s">
        <v>1061</v>
      </c>
      <c r="H235" t="s">
        <v>1062</v>
      </c>
      <c r="I235" t="s">
        <v>1025</v>
      </c>
      <c r="J235" s="2">
        <v>10000</v>
      </c>
      <c r="K235" s="3">
        <f t="shared" si="7"/>
        <v>10000</v>
      </c>
      <c r="L235" t="s">
        <v>24</v>
      </c>
      <c r="M235" t="s">
        <v>1013</v>
      </c>
      <c r="N235" t="s">
        <v>26</v>
      </c>
      <c r="O235" s="4">
        <v>100</v>
      </c>
    </row>
    <row r="236" spans="1:15" x14ac:dyDescent="0.25">
      <c r="A236" t="s">
        <v>15</v>
      </c>
      <c r="B236" t="s">
        <v>387</v>
      </c>
      <c r="C236" t="s">
        <v>1063</v>
      </c>
      <c r="D236" t="s">
        <v>1064</v>
      </c>
      <c r="E236" t="s">
        <v>1065</v>
      </c>
      <c r="F236" t="s">
        <v>1064</v>
      </c>
      <c r="G236" t="s">
        <v>1066</v>
      </c>
      <c r="H236" t="s">
        <v>1067</v>
      </c>
      <c r="I236" t="s">
        <v>1068</v>
      </c>
      <c r="J236" s="2">
        <v>13335.05</v>
      </c>
      <c r="K236" s="3">
        <f t="shared" si="7"/>
        <v>13335.05</v>
      </c>
      <c r="L236" t="s">
        <v>35</v>
      </c>
      <c r="M236" t="s">
        <v>1013</v>
      </c>
      <c r="N236" t="s">
        <v>26</v>
      </c>
      <c r="O236" s="4">
        <v>100</v>
      </c>
    </row>
    <row r="237" spans="1:15" x14ac:dyDescent="0.25">
      <c r="A237" t="s">
        <v>15</v>
      </c>
      <c r="B237" t="s">
        <v>27</v>
      </c>
      <c r="C237" t="s">
        <v>123</v>
      </c>
      <c r="D237" t="s">
        <v>124</v>
      </c>
      <c r="E237" t="s">
        <v>798</v>
      </c>
      <c r="F237" t="s">
        <v>799</v>
      </c>
      <c r="G237" t="s">
        <v>1069</v>
      </c>
      <c r="H237" t="s">
        <v>1070</v>
      </c>
      <c r="I237" t="s">
        <v>1071</v>
      </c>
      <c r="J237" s="2">
        <v>15000</v>
      </c>
      <c r="K237" s="3">
        <f t="shared" si="7"/>
        <v>9999</v>
      </c>
      <c r="L237" t="s">
        <v>24</v>
      </c>
      <c r="M237" t="s">
        <v>1013</v>
      </c>
      <c r="N237" t="s">
        <v>119</v>
      </c>
      <c r="O237" s="7">
        <v>66.66</v>
      </c>
    </row>
    <row r="238" spans="1:15" x14ac:dyDescent="0.25">
      <c r="A238" t="s">
        <v>15</v>
      </c>
      <c r="B238" t="s">
        <v>27</v>
      </c>
      <c r="C238" t="s">
        <v>854</v>
      </c>
      <c r="D238" t="s">
        <v>855</v>
      </c>
      <c r="E238" t="s">
        <v>1072</v>
      </c>
      <c r="F238" t="s">
        <v>1073</v>
      </c>
      <c r="G238" t="s">
        <v>1069</v>
      </c>
      <c r="H238" t="s">
        <v>1070</v>
      </c>
      <c r="I238" t="s">
        <v>1071</v>
      </c>
      <c r="J238" s="2">
        <v>15000</v>
      </c>
      <c r="K238" s="3">
        <f t="shared" si="7"/>
        <v>5001</v>
      </c>
      <c r="L238" t="s">
        <v>24</v>
      </c>
      <c r="M238" t="s">
        <v>1013</v>
      </c>
      <c r="N238" t="s">
        <v>1074</v>
      </c>
      <c r="O238" s="7">
        <v>33.340000000000003</v>
      </c>
    </row>
    <row r="239" spans="1:15" x14ac:dyDescent="0.25">
      <c r="A239" t="s">
        <v>15</v>
      </c>
      <c r="B239" t="s">
        <v>347</v>
      </c>
      <c r="C239" t="s">
        <v>585</v>
      </c>
      <c r="D239" t="s">
        <v>586</v>
      </c>
      <c r="E239" t="s">
        <v>587</v>
      </c>
      <c r="F239" t="s">
        <v>586</v>
      </c>
      <c r="G239" t="s">
        <v>1075</v>
      </c>
      <c r="H239" t="s">
        <v>1076</v>
      </c>
      <c r="I239" t="s">
        <v>1077</v>
      </c>
      <c r="J239" s="2">
        <v>15108.95</v>
      </c>
      <c r="K239" s="3">
        <f t="shared" si="7"/>
        <v>15108.95</v>
      </c>
      <c r="L239" t="s">
        <v>24</v>
      </c>
      <c r="M239" t="s">
        <v>1013</v>
      </c>
      <c r="N239" t="s">
        <v>26</v>
      </c>
      <c r="O239" s="4">
        <v>100</v>
      </c>
    </row>
    <row r="240" spans="1:15" x14ac:dyDescent="0.25">
      <c r="A240" t="s">
        <v>15</v>
      </c>
      <c r="B240" t="s">
        <v>27</v>
      </c>
      <c r="C240" t="s">
        <v>123</v>
      </c>
      <c r="D240" t="s">
        <v>124</v>
      </c>
      <c r="E240" t="s">
        <v>695</v>
      </c>
      <c r="F240" t="s">
        <v>696</v>
      </c>
      <c r="G240" t="s">
        <v>1078</v>
      </c>
      <c r="H240" t="s">
        <v>1079</v>
      </c>
      <c r="I240" t="s">
        <v>988</v>
      </c>
      <c r="J240" s="2">
        <v>22389</v>
      </c>
      <c r="K240" s="3">
        <f t="shared" si="7"/>
        <v>22389</v>
      </c>
      <c r="L240" t="s">
        <v>24</v>
      </c>
      <c r="M240" t="s">
        <v>1013</v>
      </c>
      <c r="N240" t="s">
        <v>119</v>
      </c>
      <c r="O240" s="4">
        <v>100</v>
      </c>
    </row>
    <row r="241" spans="1:15" x14ac:dyDescent="0.25">
      <c r="A241" t="s">
        <v>15</v>
      </c>
      <c r="B241" t="s">
        <v>148</v>
      </c>
      <c r="C241" t="s">
        <v>149</v>
      </c>
      <c r="D241" t="s">
        <v>150</v>
      </c>
      <c r="E241" t="s">
        <v>1080</v>
      </c>
      <c r="F241" t="s">
        <v>1081</v>
      </c>
      <c r="G241" t="s">
        <v>1082</v>
      </c>
      <c r="H241" t="s">
        <v>1083</v>
      </c>
      <c r="I241" t="s">
        <v>1084</v>
      </c>
      <c r="J241" s="2">
        <v>36000</v>
      </c>
      <c r="K241" s="3">
        <f t="shared" si="7"/>
        <v>36000</v>
      </c>
      <c r="L241" t="s">
        <v>24</v>
      </c>
      <c r="M241" t="s">
        <v>1013</v>
      </c>
      <c r="N241" t="s">
        <v>119</v>
      </c>
      <c r="O241" s="4">
        <v>100</v>
      </c>
    </row>
    <row r="242" spans="1:15" x14ac:dyDescent="0.25">
      <c r="A242" t="s">
        <v>102</v>
      </c>
      <c r="B242" t="s">
        <v>103</v>
      </c>
      <c r="C242" t="s">
        <v>104</v>
      </c>
      <c r="D242" t="s">
        <v>105</v>
      </c>
      <c r="E242" t="s">
        <v>1085</v>
      </c>
      <c r="F242" t="s">
        <v>1086</v>
      </c>
      <c r="G242" t="s">
        <v>1087</v>
      </c>
      <c r="H242" t="s">
        <v>1088</v>
      </c>
      <c r="I242" t="s">
        <v>1089</v>
      </c>
      <c r="J242" s="2">
        <v>60000</v>
      </c>
      <c r="K242" s="3">
        <f t="shared" si="7"/>
        <v>60000</v>
      </c>
      <c r="L242" t="s">
        <v>35</v>
      </c>
      <c r="M242" t="s">
        <v>1013</v>
      </c>
      <c r="N242" t="s">
        <v>1090</v>
      </c>
      <c r="O242" s="4">
        <v>100</v>
      </c>
    </row>
    <row r="243" spans="1:15" x14ac:dyDescent="0.25">
      <c r="A243" t="s">
        <v>102</v>
      </c>
      <c r="B243" t="s">
        <v>103</v>
      </c>
      <c r="C243" t="s">
        <v>104</v>
      </c>
      <c r="D243" t="s">
        <v>105</v>
      </c>
      <c r="E243" t="s">
        <v>1085</v>
      </c>
      <c r="F243" t="s">
        <v>1086</v>
      </c>
      <c r="G243" t="s">
        <v>1091</v>
      </c>
      <c r="H243" t="s">
        <v>1092</v>
      </c>
      <c r="I243" t="s">
        <v>1010</v>
      </c>
      <c r="J243" s="2">
        <v>60000</v>
      </c>
      <c r="K243" s="3">
        <f t="shared" si="7"/>
        <v>60000</v>
      </c>
      <c r="L243" t="s">
        <v>35</v>
      </c>
      <c r="M243" t="s">
        <v>1013</v>
      </c>
      <c r="N243" t="s">
        <v>44</v>
      </c>
      <c r="O243" s="4">
        <v>100</v>
      </c>
    </row>
    <row r="244" spans="1:15" x14ac:dyDescent="0.25">
      <c r="A244" t="s">
        <v>15</v>
      </c>
      <c r="B244" t="s">
        <v>790</v>
      </c>
      <c r="C244" t="s">
        <v>791</v>
      </c>
      <c r="D244" t="s">
        <v>792</v>
      </c>
      <c r="E244" t="s">
        <v>926</v>
      </c>
      <c r="F244" t="s">
        <v>927</v>
      </c>
      <c r="G244" t="s">
        <v>1093</v>
      </c>
      <c r="H244" t="s">
        <v>1094</v>
      </c>
      <c r="I244" t="s">
        <v>1095</v>
      </c>
      <c r="J244" s="2">
        <v>62000</v>
      </c>
      <c r="K244" s="3">
        <f t="shared" si="7"/>
        <v>62000</v>
      </c>
      <c r="L244" t="s">
        <v>24</v>
      </c>
      <c r="M244" t="s">
        <v>1013</v>
      </c>
      <c r="N244" t="s">
        <v>119</v>
      </c>
      <c r="O244" s="4">
        <v>100</v>
      </c>
    </row>
    <row r="245" spans="1:15" x14ac:dyDescent="0.25">
      <c r="A245" s="5"/>
      <c r="B245" s="5"/>
      <c r="C245" s="5"/>
      <c r="D245" s="5"/>
      <c r="E245" s="5"/>
      <c r="F245" s="5"/>
      <c r="G245" s="5"/>
      <c r="H245" s="5"/>
      <c r="I245" s="5" t="s">
        <v>1096</v>
      </c>
      <c r="J245" s="6"/>
      <c r="K245" s="6">
        <f>SUM(K34:K244)</f>
        <v>2034506.5060000003</v>
      </c>
      <c r="L245" s="5"/>
      <c r="M245" s="5"/>
      <c r="O245" s="4"/>
    </row>
    <row r="246" spans="1:15" s="8" customFormat="1" x14ac:dyDescent="0.25">
      <c r="A246" s="15"/>
      <c r="B246" s="15"/>
      <c r="C246" s="15"/>
      <c r="D246" s="15"/>
      <c r="E246" s="15"/>
      <c r="F246" s="15"/>
      <c r="G246" s="15"/>
      <c r="H246" s="15"/>
      <c r="I246" s="16" t="s">
        <v>1097</v>
      </c>
      <c r="J246" s="17" t="e">
        <f>+#REF!+#REF!+#REF!+#REF!+#REF!+#REF!</f>
        <v>#REF!</v>
      </c>
      <c r="K246" s="17">
        <f>+K245+K33+K29</f>
        <v>2232230.6460000002</v>
      </c>
      <c r="L246" s="15"/>
      <c r="M246" s="15"/>
      <c r="O246" s="9"/>
    </row>
    <row r="247" spans="1:15" x14ac:dyDescent="0.25">
      <c r="A247" t="s">
        <v>15</v>
      </c>
      <c r="B247" t="s">
        <v>1098</v>
      </c>
      <c r="C247" t="s">
        <v>1099</v>
      </c>
      <c r="D247" t="s">
        <v>1100</v>
      </c>
      <c r="E247" t="s">
        <v>1101</v>
      </c>
      <c r="F247" t="s">
        <v>1102</v>
      </c>
      <c r="G247" t="s">
        <v>1103</v>
      </c>
      <c r="H247" t="s">
        <v>121</v>
      </c>
      <c r="I247" t="s">
        <v>1104</v>
      </c>
      <c r="J247" s="2">
        <v>1500</v>
      </c>
      <c r="K247" s="3">
        <f>J247*O247%</f>
        <v>1500</v>
      </c>
      <c r="L247" t="s">
        <v>35</v>
      </c>
      <c r="M247" t="s">
        <v>60</v>
      </c>
      <c r="N247" t="s">
        <v>44</v>
      </c>
      <c r="O247" s="4">
        <v>100</v>
      </c>
    </row>
    <row r="248" spans="1:15" x14ac:dyDescent="0.25">
      <c r="A248" t="s">
        <v>15</v>
      </c>
      <c r="B248" t="s">
        <v>1098</v>
      </c>
      <c r="C248" t="s">
        <v>1099</v>
      </c>
      <c r="D248" t="s">
        <v>1100</v>
      </c>
      <c r="E248" t="s">
        <v>1101</v>
      </c>
      <c r="F248" t="s">
        <v>1102</v>
      </c>
      <c r="G248" t="s">
        <v>1105</v>
      </c>
      <c r="H248" t="s">
        <v>1106</v>
      </c>
      <c r="I248" t="s">
        <v>1107</v>
      </c>
      <c r="J248" s="2">
        <v>1500</v>
      </c>
      <c r="K248" s="3">
        <f>J248*O248%</f>
        <v>1500</v>
      </c>
      <c r="L248" t="s">
        <v>35</v>
      </c>
      <c r="M248" t="s">
        <v>60</v>
      </c>
      <c r="N248" t="s">
        <v>44</v>
      </c>
      <c r="O248" s="4">
        <v>100</v>
      </c>
    </row>
    <row r="249" spans="1:15" x14ac:dyDescent="0.25">
      <c r="A249" t="s">
        <v>15</v>
      </c>
      <c r="B249" t="s">
        <v>1098</v>
      </c>
      <c r="C249" t="s">
        <v>1099</v>
      </c>
      <c r="D249" t="s">
        <v>1100</v>
      </c>
      <c r="E249" t="s">
        <v>1101</v>
      </c>
      <c r="F249" t="s">
        <v>1102</v>
      </c>
      <c r="G249" t="s">
        <v>1108</v>
      </c>
      <c r="H249" t="s">
        <v>1109</v>
      </c>
      <c r="I249" t="s">
        <v>1110</v>
      </c>
      <c r="J249" s="2">
        <v>2500</v>
      </c>
      <c r="K249" s="3">
        <f>J249*O249%</f>
        <v>2500</v>
      </c>
      <c r="L249" t="s">
        <v>35</v>
      </c>
      <c r="M249" t="s">
        <v>60</v>
      </c>
      <c r="N249" t="s">
        <v>44</v>
      </c>
      <c r="O249" s="4">
        <v>100</v>
      </c>
    </row>
    <row r="250" spans="1:15" x14ac:dyDescent="0.25">
      <c r="A250" t="s">
        <v>15</v>
      </c>
      <c r="B250" t="s">
        <v>1098</v>
      </c>
      <c r="C250" t="s">
        <v>1099</v>
      </c>
      <c r="D250" t="s">
        <v>1100</v>
      </c>
      <c r="E250" t="s">
        <v>1101</v>
      </c>
      <c r="F250" t="s">
        <v>1102</v>
      </c>
      <c r="G250" t="s">
        <v>1111</v>
      </c>
      <c r="H250" t="s">
        <v>1112</v>
      </c>
      <c r="I250" t="s">
        <v>1113</v>
      </c>
      <c r="J250" s="2">
        <v>10997</v>
      </c>
      <c r="K250" s="3">
        <f>J250*O250%</f>
        <v>3629.01</v>
      </c>
      <c r="L250" t="s">
        <v>35</v>
      </c>
      <c r="M250" t="s">
        <v>60</v>
      </c>
      <c r="N250" t="s">
        <v>44</v>
      </c>
      <c r="O250" s="4">
        <v>33</v>
      </c>
    </row>
    <row r="251" spans="1:15" x14ac:dyDescent="0.25">
      <c r="A251" s="5"/>
      <c r="B251" s="5"/>
      <c r="C251" s="5"/>
      <c r="D251" s="5"/>
      <c r="E251" s="5"/>
      <c r="F251" s="5"/>
      <c r="G251" s="5"/>
      <c r="H251" s="5"/>
      <c r="I251" s="5" t="s">
        <v>1114</v>
      </c>
      <c r="J251" s="6"/>
      <c r="K251" s="6">
        <f>SUM(K247:L250)</f>
        <v>9129.01</v>
      </c>
      <c r="L251" s="5"/>
      <c r="M251" s="5"/>
      <c r="O251" s="4"/>
    </row>
    <row r="252" spans="1:15" x14ac:dyDescent="0.25">
      <c r="A252" t="s">
        <v>15</v>
      </c>
      <c r="B252" t="s">
        <v>1098</v>
      </c>
      <c r="C252" t="s">
        <v>1099</v>
      </c>
      <c r="D252" t="s">
        <v>1100</v>
      </c>
      <c r="E252" t="s">
        <v>1101</v>
      </c>
      <c r="F252" t="s">
        <v>1102</v>
      </c>
      <c r="G252" t="s">
        <v>1115</v>
      </c>
      <c r="H252" t="s">
        <v>1116</v>
      </c>
      <c r="I252" t="s">
        <v>1117</v>
      </c>
      <c r="J252" s="2">
        <v>3000</v>
      </c>
      <c r="K252" s="3">
        <f t="shared" ref="K252:K258" si="8">J252*O252%</f>
        <v>3000</v>
      </c>
      <c r="L252" t="s">
        <v>35</v>
      </c>
      <c r="M252" t="s">
        <v>1118</v>
      </c>
      <c r="N252" t="s">
        <v>44</v>
      </c>
      <c r="O252" s="4">
        <v>100</v>
      </c>
    </row>
    <row r="253" spans="1:15" x14ac:dyDescent="0.25">
      <c r="A253" t="s">
        <v>15</v>
      </c>
      <c r="B253" t="s">
        <v>1098</v>
      </c>
      <c r="C253" t="s">
        <v>1099</v>
      </c>
      <c r="D253" t="s">
        <v>1100</v>
      </c>
      <c r="E253" t="s">
        <v>1101</v>
      </c>
      <c r="F253" t="s">
        <v>1102</v>
      </c>
      <c r="G253" t="s">
        <v>1119</v>
      </c>
      <c r="H253" t="s">
        <v>1120</v>
      </c>
      <c r="I253" t="s">
        <v>1121</v>
      </c>
      <c r="J253" s="2">
        <v>3000</v>
      </c>
      <c r="K253" s="3">
        <f t="shared" si="8"/>
        <v>3000</v>
      </c>
      <c r="L253" t="s">
        <v>35</v>
      </c>
      <c r="M253" t="s">
        <v>1118</v>
      </c>
      <c r="N253" t="s">
        <v>44</v>
      </c>
      <c r="O253" s="4">
        <v>100</v>
      </c>
    </row>
    <row r="254" spans="1:15" x14ac:dyDescent="0.25">
      <c r="A254" t="s">
        <v>15</v>
      </c>
      <c r="B254" t="s">
        <v>1098</v>
      </c>
      <c r="C254" t="s">
        <v>1099</v>
      </c>
      <c r="D254" t="s">
        <v>1100</v>
      </c>
      <c r="E254" t="s">
        <v>1101</v>
      </c>
      <c r="F254" t="s">
        <v>1102</v>
      </c>
      <c r="G254" t="s">
        <v>1122</v>
      </c>
      <c r="H254" t="s">
        <v>1123</v>
      </c>
      <c r="I254" t="s">
        <v>1124</v>
      </c>
      <c r="J254" s="2">
        <v>3000</v>
      </c>
      <c r="K254" s="3">
        <f t="shared" si="8"/>
        <v>3000</v>
      </c>
      <c r="L254" t="s">
        <v>35</v>
      </c>
      <c r="M254" t="s">
        <v>1118</v>
      </c>
      <c r="N254" t="s">
        <v>44</v>
      </c>
      <c r="O254" s="4">
        <v>100</v>
      </c>
    </row>
    <row r="255" spans="1:15" x14ac:dyDescent="0.25">
      <c r="A255" t="s">
        <v>15</v>
      </c>
      <c r="B255" t="s">
        <v>1098</v>
      </c>
      <c r="C255" t="s">
        <v>1099</v>
      </c>
      <c r="D255" t="s">
        <v>1100</v>
      </c>
      <c r="E255" t="s">
        <v>1101</v>
      </c>
      <c r="F255" t="s">
        <v>1102</v>
      </c>
      <c r="G255" t="s">
        <v>1125</v>
      </c>
      <c r="H255" t="s">
        <v>1126</v>
      </c>
      <c r="I255" t="s">
        <v>1127</v>
      </c>
      <c r="J255" s="2">
        <v>3000</v>
      </c>
      <c r="K255" s="3">
        <f t="shared" si="8"/>
        <v>3000</v>
      </c>
      <c r="L255" t="s">
        <v>35</v>
      </c>
      <c r="M255" t="s">
        <v>1118</v>
      </c>
      <c r="N255" t="s">
        <v>44</v>
      </c>
      <c r="O255" s="4">
        <v>100</v>
      </c>
    </row>
    <row r="256" spans="1:15" x14ac:dyDescent="0.25">
      <c r="A256" t="s">
        <v>15</v>
      </c>
      <c r="B256" t="s">
        <v>1098</v>
      </c>
      <c r="C256" t="s">
        <v>1099</v>
      </c>
      <c r="D256" t="s">
        <v>1100</v>
      </c>
      <c r="E256" t="s">
        <v>1101</v>
      </c>
      <c r="F256" t="s">
        <v>1102</v>
      </c>
      <c r="G256" t="s">
        <v>1128</v>
      </c>
      <c r="H256" t="s">
        <v>1129</v>
      </c>
      <c r="I256" t="s">
        <v>1130</v>
      </c>
      <c r="J256" s="2">
        <v>3000</v>
      </c>
      <c r="K256" s="3">
        <f t="shared" si="8"/>
        <v>3000</v>
      </c>
      <c r="L256" t="s">
        <v>35</v>
      </c>
      <c r="M256" t="s">
        <v>1118</v>
      </c>
      <c r="N256" t="s">
        <v>44</v>
      </c>
      <c r="O256" s="4">
        <v>100</v>
      </c>
    </row>
    <row r="257" spans="1:15" x14ac:dyDescent="0.25">
      <c r="A257" t="s">
        <v>15</v>
      </c>
      <c r="B257" t="s">
        <v>1098</v>
      </c>
      <c r="C257" t="s">
        <v>1131</v>
      </c>
      <c r="D257" t="s">
        <v>1132</v>
      </c>
      <c r="E257" t="s">
        <v>1133</v>
      </c>
      <c r="F257" t="s">
        <v>1134</v>
      </c>
      <c r="G257" t="s">
        <v>1135</v>
      </c>
      <c r="H257" t="s">
        <v>1136</v>
      </c>
      <c r="I257" t="s">
        <v>1137</v>
      </c>
      <c r="J257" s="2">
        <v>5250</v>
      </c>
      <c r="K257" s="3">
        <f t="shared" si="8"/>
        <v>5250</v>
      </c>
      <c r="L257" t="s">
        <v>35</v>
      </c>
      <c r="M257" t="s">
        <v>1118</v>
      </c>
      <c r="N257" t="s">
        <v>26</v>
      </c>
      <c r="O257" s="4">
        <v>100</v>
      </c>
    </row>
    <row r="258" spans="1:15" x14ac:dyDescent="0.25">
      <c r="A258" t="s">
        <v>15</v>
      </c>
      <c r="B258" t="s">
        <v>1098</v>
      </c>
      <c r="C258" t="s">
        <v>1138</v>
      </c>
      <c r="D258" t="s">
        <v>1139</v>
      </c>
      <c r="E258" t="s">
        <v>1140</v>
      </c>
      <c r="F258" t="s">
        <v>1141</v>
      </c>
      <c r="G258" t="s">
        <v>1142</v>
      </c>
      <c r="H258" t="s">
        <v>1143</v>
      </c>
      <c r="I258" t="s">
        <v>1144</v>
      </c>
      <c r="J258" s="2">
        <v>6000</v>
      </c>
      <c r="K258" s="3">
        <f t="shared" si="8"/>
        <v>6000</v>
      </c>
      <c r="L258" t="s">
        <v>35</v>
      </c>
      <c r="M258" t="s">
        <v>1118</v>
      </c>
      <c r="N258" t="s">
        <v>26</v>
      </c>
      <c r="O258" s="4">
        <v>100</v>
      </c>
    </row>
    <row r="259" spans="1:15" x14ac:dyDescent="0.25">
      <c r="A259" t="s">
        <v>15</v>
      </c>
      <c r="B259" t="s">
        <v>1098</v>
      </c>
      <c r="C259" t="s">
        <v>1099</v>
      </c>
      <c r="D259" t="s">
        <v>1100</v>
      </c>
      <c r="E259" t="s">
        <v>1101</v>
      </c>
      <c r="F259" t="s">
        <v>1102</v>
      </c>
      <c r="G259" t="s">
        <v>1145</v>
      </c>
      <c r="H259" t="s">
        <v>1146</v>
      </c>
      <c r="I259" t="s">
        <v>1147</v>
      </c>
      <c r="J259" s="2">
        <v>5000.04</v>
      </c>
      <c r="K259" s="3">
        <f t="shared" ref="K259:K265" si="9">J259*O259%</f>
        <v>5000.04</v>
      </c>
      <c r="L259" t="s">
        <v>35</v>
      </c>
      <c r="M259" t="s">
        <v>402</v>
      </c>
      <c r="N259" t="s">
        <v>44</v>
      </c>
      <c r="O259" s="4">
        <v>100</v>
      </c>
    </row>
    <row r="260" spans="1:15" x14ac:dyDescent="0.25">
      <c r="A260" t="s">
        <v>15</v>
      </c>
      <c r="B260" t="s">
        <v>1098</v>
      </c>
      <c r="C260" t="s">
        <v>1099</v>
      </c>
      <c r="D260" t="s">
        <v>1100</v>
      </c>
      <c r="E260" t="s">
        <v>1148</v>
      </c>
      <c r="F260" t="s">
        <v>1149</v>
      </c>
      <c r="G260" t="s">
        <v>1150</v>
      </c>
      <c r="H260" t="s">
        <v>1151</v>
      </c>
      <c r="I260" t="s">
        <v>1152</v>
      </c>
      <c r="J260" s="2">
        <v>6000</v>
      </c>
      <c r="K260" s="3">
        <f t="shared" si="9"/>
        <v>6000</v>
      </c>
      <c r="L260" t="s">
        <v>35</v>
      </c>
      <c r="M260" t="s">
        <v>402</v>
      </c>
      <c r="N260" t="s">
        <v>26</v>
      </c>
      <c r="O260" s="4">
        <v>100</v>
      </c>
    </row>
    <row r="261" spans="1:15" x14ac:dyDescent="0.25">
      <c r="A261" t="s">
        <v>15</v>
      </c>
      <c r="B261" t="s">
        <v>1098</v>
      </c>
      <c r="C261" t="s">
        <v>1099</v>
      </c>
      <c r="D261" t="s">
        <v>1100</v>
      </c>
      <c r="E261" t="s">
        <v>1101</v>
      </c>
      <c r="F261" t="s">
        <v>1102</v>
      </c>
      <c r="G261" t="s">
        <v>669</v>
      </c>
      <c r="H261" t="s">
        <v>670</v>
      </c>
      <c r="I261" t="s">
        <v>671</v>
      </c>
      <c r="J261" s="2">
        <v>6000</v>
      </c>
      <c r="K261" s="3">
        <f t="shared" si="9"/>
        <v>3000</v>
      </c>
      <c r="L261" t="s">
        <v>35</v>
      </c>
      <c r="M261" t="s">
        <v>402</v>
      </c>
      <c r="N261" t="s">
        <v>44</v>
      </c>
      <c r="O261" s="4">
        <v>50</v>
      </c>
    </row>
    <row r="262" spans="1:15" x14ac:dyDescent="0.25">
      <c r="A262" t="s">
        <v>15</v>
      </c>
      <c r="B262" t="s">
        <v>1098</v>
      </c>
      <c r="C262" t="s">
        <v>1153</v>
      </c>
      <c r="D262" t="s">
        <v>1154</v>
      </c>
      <c r="E262" t="s">
        <v>1155</v>
      </c>
      <c r="F262" t="s">
        <v>1156</v>
      </c>
      <c r="G262" t="s">
        <v>1157</v>
      </c>
      <c r="H262" t="s">
        <v>1158</v>
      </c>
      <c r="I262" t="s">
        <v>1159</v>
      </c>
      <c r="J262" s="2">
        <v>3500.04</v>
      </c>
      <c r="K262" s="3">
        <f t="shared" si="9"/>
        <v>3500.04</v>
      </c>
      <c r="L262" t="s">
        <v>35</v>
      </c>
      <c r="M262" t="s">
        <v>1013</v>
      </c>
      <c r="N262" t="s">
        <v>26</v>
      </c>
      <c r="O262" s="4">
        <v>100</v>
      </c>
    </row>
    <row r="263" spans="1:15" x14ac:dyDescent="0.25">
      <c r="A263" t="s">
        <v>15</v>
      </c>
      <c r="B263" t="s">
        <v>1098</v>
      </c>
      <c r="C263" t="s">
        <v>1153</v>
      </c>
      <c r="D263" t="s">
        <v>1154</v>
      </c>
      <c r="E263" t="s">
        <v>1155</v>
      </c>
      <c r="F263" t="s">
        <v>1156</v>
      </c>
      <c r="G263" t="s">
        <v>1160</v>
      </c>
      <c r="H263" t="s">
        <v>1161</v>
      </c>
      <c r="I263" t="s">
        <v>1162</v>
      </c>
      <c r="J263" s="2">
        <v>3999.96</v>
      </c>
      <c r="K263" s="3">
        <f t="shared" si="9"/>
        <v>3999.96</v>
      </c>
      <c r="L263" t="s">
        <v>35</v>
      </c>
      <c r="M263" t="s">
        <v>1013</v>
      </c>
      <c r="N263" t="s">
        <v>26</v>
      </c>
      <c r="O263" s="4">
        <v>100</v>
      </c>
    </row>
    <row r="264" spans="1:15" x14ac:dyDescent="0.25">
      <c r="A264" t="s">
        <v>15</v>
      </c>
      <c r="B264" t="s">
        <v>1098</v>
      </c>
      <c r="C264" t="s">
        <v>1099</v>
      </c>
      <c r="D264" t="s">
        <v>1100</v>
      </c>
      <c r="E264" t="s">
        <v>1101</v>
      </c>
      <c r="F264" t="s">
        <v>1102</v>
      </c>
      <c r="G264" t="s">
        <v>1163</v>
      </c>
      <c r="H264" t="s">
        <v>1164</v>
      </c>
      <c r="I264" t="s">
        <v>1165</v>
      </c>
      <c r="J264" s="2">
        <v>6000</v>
      </c>
      <c r="K264" s="3">
        <f t="shared" si="9"/>
        <v>6000</v>
      </c>
      <c r="L264" t="s">
        <v>35</v>
      </c>
      <c r="M264" t="s">
        <v>1013</v>
      </c>
      <c r="N264" t="s">
        <v>44</v>
      </c>
      <c r="O264" s="4">
        <v>100</v>
      </c>
    </row>
    <row r="265" spans="1:15" x14ac:dyDescent="0.25">
      <c r="A265" t="s">
        <v>15</v>
      </c>
      <c r="B265" t="s">
        <v>1098</v>
      </c>
      <c r="C265" t="s">
        <v>1099</v>
      </c>
      <c r="D265" t="s">
        <v>1100</v>
      </c>
      <c r="E265" t="s">
        <v>1101</v>
      </c>
      <c r="F265" t="s">
        <v>1102</v>
      </c>
      <c r="G265" t="s">
        <v>1166</v>
      </c>
      <c r="H265" t="s">
        <v>1167</v>
      </c>
      <c r="I265" t="s">
        <v>1168</v>
      </c>
      <c r="J265" s="2">
        <v>6000</v>
      </c>
      <c r="K265" s="3">
        <f t="shared" si="9"/>
        <v>6000</v>
      </c>
      <c r="L265" t="s">
        <v>35</v>
      </c>
      <c r="M265" t="s">
        <v>1013</v>
      </c>
      <c r="N265" t="s">
        <v>44</v>
      </c>
      <c r="O265" s="4">
        <v>100</v>
      </c>
    </row>
    <row r="266" spans="1:15" s="13" customFormat="1" x14ac:dyDescent="0.25">
      <c r="A266" s="5"/>
      <c r="B266" s="5"/>
      <c r="C266" s="5"/>
      <c r="D266" s="5"/>
      <c r="E266" s="5"/>
      <c r="F266" s="5"/>
      <c r="G266" s="5"/>
      <c r="H266" s="5"/>
      <c r="I266" s="5" t="s">
        <v>1169</v>
      </c>
      <c r="J266" s="6"/>
      <c r="K266" s="6">
        <f>SUM(K252:K265)</f>
        <v>59750.04</v>
      </c>
      <c r="L266" s="5"/>
      <c r="M266" s="5"/>
      <c r="O266" s="14"/>
    </row>
    <row r="267" spans="1:15" s="8" customFormat="1" x14ac:dyDescent="0.25">
      <c r="A267" s="15"/>
      <c r="B267" s="15"/>
      <c r="C267" s="15"/>
      <c r="D267" s="15"/>
      <c r="E267" s="15"/>
      <c r="F267" s="15"/>
      <c r="G267" s="15"/>
      <c r="H267" s="15"/>
      <c r="I267" s="17" t="s">
        <v>1170</v>
      </c>
      <c r="J267" s="17" t="e">
        <f>+#REF!+#REF!+#REF!+#REF!</f>
        <v>#REF!</v>
      </c>
      <c r="K267" s="17">
        <f>+K266+K251</f>
        <v>68879.05</v>
      </c>
      <c r="L267" s="15"/>
      <c r="M267" s="15"/>
      <c r="O267" s="9"/>
    </row>
    <row r="268" spans="1:15" x14ac:dyDescent="0.25">
      <c r="A268" t="s">
        <v>15</v>
      </c>
      <c r="B268" t="s">
        <v>1171</v>
      </c>
      <c r="C268" t="s">
        <v>1172</v>
      </c>
      <c r="D268" t="s">
        <v>1173</v>
      </c>
      <c r="E268" t="s">
        <v>1174</v>
      </c>
      <c r="F268" t="s">
        <v>1175</v>
      </c>
      <c r="G268" t="s">
        <v>1176</v>
      </c>
      <c r="H268" t="s">
        <v>1177</v>
      </c>
      <c r="I268" t="s">
        <v>1178</v>
      </c>
      <c r="J268" s="2">
        <v>5000</v>
      </c>
      <c r="K268" s="3">
        <f t="shared" ref="K268:K299" si="10">J268*O268%</f>
        <v>5000</v>
      </c>
      <c r="L268" t="s">
        <v>35</v>
      </c>
      <c r="M268" t="s">
        <v>402</v>
      </c>
      <c r="N268" t="s">
        <v>1179</v>
      </c>
      <c r="O268" s="4">
        <v>100</v>
      </c>
    </row>
    <row r="269" spans="1:15" x14ac:dyDescent="0.25">
      <c r="A269" t="s">
        <v>15</v>
      </c>
      <c r="B269" t="s">
        <v>1171</v>
      </c>
      <c r="C269" t="s">
        <v>1180</v>
      </c>
      <c r="D269" t="s">
        <v>1181</v>
      </c>
      <c r="E269" t="s">
        <v>1182</v>
      </c>
      <c r="F269" t="s">
        <v>1181</v>
      </c>
      <c r="G269" t="s">
        <v>715</v>
      </c>
      <c r="H269" t="s">
        <v>716</v>
      </c>
      <c r="I269" t="s">
        <v>717</v>
      </c>
      <c r="J269" s="2">
        <v>6242.4</v>
      </c>
      <c r="K269" s="3">
        <f t="shared" si="10"/>
        <v>3121.2</v>
      </c>
      <c r="L269" t="s">
        <v>35</v>
      </c>
      <c r="M269" t="s">
        <v>402</v>
      </c>
      <c r="N269" t="s">
        <v>26</v>
      </c>
      <c r="O269" s="4">
        <v>50</v>
      </c>
    </row>
    <row r="270" spans="1:15" x14ac:dyDescent="0.25">
      <c r="A270" t="s">
        <v>15</v>
      </c>
      <c r="B270" t="s">
        <v>1171</v>
      </c>
      <c r="C270" t="s">
        <v>1180</v>
      </c>
      <c r="D270" t="s">
        <v>1181</v>
      </c>
      <c r="E270" t="s">
        <v>1182</v>
      </c>
      <c r="F270" t="s">
        <v>1181</v>
      </c>
      <c r="G270" t="s">
        <v>718</v>
      </c>
      <c r="H270" t="s">
        <v>719</v>
      </c>
      <c r="I270" t="s">
        <v>720</v>
      </c>
      <c r="J270" s="2">
        <v>6242.4</v>
      </c>
      <c r="K270" s="3">
        <f t="shared" si="10"/>
        <v>3121.2</v>
      </c>
      <c r="L270" t="s">
        <v>35</v>
      </c>
      <c r="M270" t="s">
        <v>402</v>
      </c>
      <c r="N270" t="s">
        <v>26</v>
      </c>
      <c r="O270" s="4">
        <v>50</v>
      </c>
    </row>
    <row r="271" spans="1:15" x14ac:dyDescent="0.25">
      <c r="A271" t="s">
        <v>15</v>
      </c>
      <c r="B271" t="s">
        <v>1171</v>
      </c>
      <c r="C271" t="s">
        <v>1172</v>
      </c>
      <c r="D271" t="s">
        <v>1173</v>
      </c>
      <c r="E271" t="s">
        <v>1183</v>
      </c>
      <c r="F271" t="s">
        <v>1173</v>
      </c>
      <c r="G271" t="s">
        <v>1184</v>
      </c>
      <c r="H271" t="s">
        <v>1185</v>
      </c>
      <c r="I271" t="s">
        <v>1186</v>
      </c>
      <c r="J271" s="2">
        <v>6682.6</v>
      </c>
      <c r="K271" s="3">
        <f t="shared" si="10"/>
        <v>6682.6</v>
      </c>
      <c r="L271" t="s">
        <v>24</v>
      </c>
      <c r="M271" t="s">
        <v>402</v>
      </c>
      <c r="N271" t="s">
        <v>26</v>
      </c>
      <c r="O271" s="4">
        <v>100</v>
      </c>
    </row>
    <row r="272" spans="1:15" x14ac:dyDescent="0.25">
      <c r="A272" t="s">
        <v>15</v>
      </c>
      <c r="B272" t="s">
        <v>1171</v>
      </c>
      <c r="C272" t="s">
        <v>1180</v>
      </c>
      <c r="D272" t="s">
        <v>1181</v>
      </c>
      <c r="E272" t="s">
        <v>1182</v>
      </c>
      <c r="F272" t="s">
        <v>1181</v>
      </c>
      <c r="G272" t="s">
        <v>732</v>
      </c>
      <c r="H272" t="s">
        <v>733</v>
      </c>
      <c r="I272" t="s">
        <v>717</v>
      </c>
      <c r="J272" s="2">
        <v>7590.64</v>
      </c>
      <c r="K272" s="3">
        <f t="shared" si="10"/>
        <v>3795.32</v>
      </c>
      <c r="L272" t="s">
        <v>24</v>
      </c>
      <c r="M272" t="s">
        <v>402</v>
      </c>
      <c r="N272" t="s">
        <v>26</v>
      </c>
      <c r="O272" s="4">
        <v>50</v>
      </c>
    </row>
    <row r="273" spans="1:15" x14ac:dyDescent="0.25">
      <c r="A273" t="s">
        <v>15</v>
      </c>
      <c r="B273" t="s">
        <v>1171</v>
      </c>
      <c r="C273" t="s">
        <v>1187</v>
      </c>
      <c r="D273" t="s">
        <v>1188</v>
      </c>
      <c r="E273" t="s">
        <v>1189</v>
      </c>
      <c r="F273" t="s">
        <v>1188</v>
      </c>
      <c r="G273" t="s">
        <v>1190</v>
      </c>
      <c r="H273" t="s">
        <v>1191</v>
      </c>
      <c r="I273" t="s">
        <v>1192</v>
      </c>
      <c r="J273" s="2">
        <v>7624.09</v>
      </c>
      <c r="K273" s="3">
        <f t="shared" si="10"/>
        <v>7624.09</v>
      </c>
      <c r="L273" t="s">
        <v>24</v>
      </c>
      <c r="M273" t="s">
        <v>402</v>
      </c>
      <c r="N273" t="s">
        <v>26</v>
      </c>
      <c r="O273" s="4">
        <v>100</v>
      </c>
    </row>
    <row r="274" spans="1:15" x14ac:dyDescent="0.25">
      <c r="A274" t="s">
        <v>15</v>
      </c>
      <c r="B274" t="s">
        <v>1171</v>
      </c>
      <c r="C274" t="s">
        <v>1193</v>
      </c>
      <c r="D274" t="s">
        <v>1194</v>
      </c>
      <c r="E274" t="s">
        <v>1195</v>
      </c>
      <c r="F274" t="s">
        <v>1196</v>
      </c>
      <c r="G274" t="s">
        <v>1197</v>
      </c>
      <c r="H274" t="s">
        <v>1198</v>
      </c>
      <c r="I274" t="s">
        <v>1199</v>
      </c>
      <c r="J274" s="2">
        <v>10000</v>
      </c>
      <c r="K274" s="3">
        <f t="shared" si="10"/>
        <v>10000</v>
      </c>
      <c r="L274" t="s">
        <v>35</v>
      </c>
      <c r="M274" t="s">
        <v>402</v>
      </c>
      <c r="N274" t="s">
        <v>26</v>
      </c>
      <c r="O274" s="4">
        <v>100</v>
      </c>
    </row>
    <row r="275" spans="1:15" x14ac:dyDescent="0.25">
      <c r="A275" t="s">
        <v>15</v>
      </c>
      <c r="B275" t="s">
        <v>1171</v>
      </c>
      <c r="C275" t="s">
        <v>1200</v>
      </c>
      <c r="D275" t="s">
        <v>1201</v>
      </c>
      <c r="E275" t="s">
        <v>1202</v>
      </c>
      <c r="F275" t="s">
        <v>1201</v>
      </c>
      <c r="G275" t="s">
        <v>1203</v>
      </c>
      <c r="H275" t="s">
        <v>1204</v>
      </c>
      <c r="I275" t="s">
        <v>1205</v>
      </c>
      <c r="J275" s="2">
        <v>12000</v>
      </c>
      <c r="K275" s="3">
        <f t="shared" si="10"/>
        <v>6000</v>
      </c>
      <c r="L275" t="s">
        <v>35</v>
      </c>
      <c r="M275" t="s">
        <v>402</v>
      </c>
      <c r="N275" t="s">
        <v>26</v>
      </c>
      <c r="O275" s="4">
        <v>50</v>
      </c>
    </row>
    <row r="276" spans="1:15" x14ac:dyDescent="0.25">
      <c r="A276" t="s">
        <v>15</v>
      </c>
      <c r="B276" t="s">
        <v>1171</v>
      </c>
      <c r="C276" t="s">
        <v>1200</v>
      </c>
      <c r="D276" t="s">
        <v>1201</v>
      </c>
      <c r="E276" t="s">
        <v>1206</v>
      </c>
      <c r="F276" t="s">
        <v>1207</v>
      </c>
      <c r="G276" t="s">
        <v>1203</v>
      </c>
      <c r="H276" t="s">
        <v>1204</v>
      </c>
      <c r="I276" t="s">
        <v>1205</v>
      </c>
      <c r="J276" s="2">
        <v>12000</v>
      </c>
      <c r="K276" s="3">
        <f t="shared" si="10"/>
        <v>6000</v>
      </c>
      <c r="L276" t="s">
        <v>35</v>
      </c>
      <c r="M276" t="s">
        <v>402</v>
      </c>
      <c r="N276" t="s">
        <v>1179</v>
      </c>
      <c r="O276" s="4">
        <v>50</v>
      </c>
    </row>
    <row r="277" spans="1:15" x14ac:dyDescent="0.25">
      <c r="A277" t="s">
        <v>15</v>
      </c>
      <c r="B277" t="s">
        <v>1171</v>
      </c>
      <c r="C277" t="s">
        <v>1193</v>
      </c>
      <c r="D277" t="s">
        <v>1194</v>
      </c>
      <c r="E277" t="s">
        <v>1208</v>
      </c>
      <c r="F277" t="s">
        <v>1209</v>
      </c>
      <c r="G277" t="s">
        <v>1210</v>
      </c>
      <c r="H277" t="s">
        <v>1211</v>
      </c>
      <c r="I277" t="s">
        <v>1199</v>
      </c>
      <c r="J277" s="2">
        <v>13005</v>
      </c>
      <c r="K277" s="3">
        <f t="shared" si="10"/>
        <v>13005</v>
      </c>
      <c r="L277" t="s">
        <v>35</v>
      </c>
      <c r="M277" t="s">
        <v>402</v>
      </c>
      <c r="N277" t="s">
        <v>26</v>
      </c>
      <c r="O277" s="4">
        <v>100</v>
      </c>
    </row>
    <row r="278" spans="1:15" x14ac:dyDescent="0.25">
      <c r="A278" t="s">
        <v>15</v>
      </c>
      <c r="B278" t="s">
        <v>1171</v>
      </c>
      <c r="C278" t="s">
        <v>1172</v>
      </c>
      <c r="D278" t="s">
        <v>1173</v>
      </c>
      <c r="E278" t="s">
        <v>1212</v>
      </c>
      <c r="F278" t="s">
        <v>1213</v>
      </c>
      <c r="G278" t="s">
        <v>1214</v>
      </c>
      <c r="H278" t="s">
        <v>1215</v>
      </c>
      <c r="I278" t="s">
        <v>1216</v>
      </c>
      <c r="J278" s="2">
        <v>15000</v>
      </c>
      <c r="K278" s="3">
        <f t="shared" si="10"/>
        <v>15000</v>
      </c>
      <c r="L278" t="s">
        <v>35</v>
      </c>
      <c r="M278" t="s">
        <v>402</v>
      </c>
      <c r="N278" t="s">
        <v>26</v>
      </c>
      <c r="O278" s="4">
        <v>100</v>
      </c>
    </row>
    <row r="279" spans="1:15" x14ac:dyDescent="0.25">
      <c r="A279" t="s">
        <v>15</v>
      </c>
      <c r="B279" t="s">
        <v>1171</v>
      </c>
      <c r="C279" t="s">
        <v>1172</v>
      </c>
      <c r="D279" t="s">
        <v>1173</v>
      </c>
      <c r="E279" t="s">
        <v>1183</v>
      </c>
      <c r="F279" t="s">
        <v>1173</v>
      </c>
      <c r="G279" t="s">
        <v>1217</v>
      </c>
      <c r="H279" t="s">
        <v>476</v>
      </c>
      <c r="I279" t="s">
        <v>1218</v>
      </c>
      <c r="J279" s="2">
        <v>15000</v>
      </c>
      <c r="K279" s="3">
        <f t="shared" si="10"/>
        <v>15000</v>
      </c>
      <c r="L279" t="s">
        <v>35</v>
      </c>
      <c r="M279" t="s">
        <v>402</v>
      </c>
      <c r="N279" t="s">
        <v>26</v>
      </c>
      <c r="O279" s="4">
        <v>100</v>
      </c>
    </row>
    <row r="280" spans="1:15" x14ac:dyDescent="0.25">
      <c r="A280" t="s">
        <v>15</v>
      </c>
      <c r="B280" t="s">
        <v>1171</v>
      </c>
      <c r="C280" t="s">
        <v>1172</v>
      </c>
      <c r="D280" t="s">
        <v>1173</v>
      </c>
      <c r="E280" t="s">
        <v>1183</v>
      </c>
      <c r="F280" t="s">
        <v>1173</v>
      </c>
      <c r="G280" t="s">
        <v>1219</v>
      </c>
      <c r="H280" t="s">
        <v>1220</v>
      </c>
      <c r="I280" t="s">
        <v>1221</v>
      </c>
      <c r="J280" s="2">
        <v>15427.66</v>
      </c>
      <c r="K280" s="3">
        <f t="shared" si="10"/>
        <v>15427.66</v>
      </c>
      <c r="L280" t="s">
        <v>35</v>
      </c>
      <c r="M280" t="s">
        <v>402</v>
      </c>
      <c r="N280" t="s">
        <v>26</v>
      </c>
      <c r="O280" s="4">
        <v>100</v>
      </c>
    </row>
    <row r="281" spans="1:15" x14ac:dyDescent="0.25">
      <c r="A281" t="s">
        <v>15</v>
      </c>
      <c r="B281" t="s">
        <v>1171</v>
      </c>
      <c r="C281" t="s">
        <v>1200</v>
      </c>
      <c r="D281" t="s">
        <v>1201</v>
      </c>
      <c r="E281" t="s">
        <v>1202</v>
      </c>
      <c r="F281" t="s">
        <v>1201</v>
      </c>
      <c r="G281" t="s">
        <v>1222</v>
      </c>
      <c r="H281" t="s">
        <v>1000</v>
      </c>
      <c r="I281" t="s">
        <v>1223</v>
      </c>
      <c r="J281" s="2">
        <v>16000</v>
      </c>
      <c r="K281" s="3">
        <f t="shared" si="10"/>
        <v>8000</v>
      </c>
      <c r="L281" t="s">
        <v>35</v>
      </c>
      <c r="M281" t="s">
        <v>402</v>
      </c>
      <c r="N281" t="s">
        <v>26</v>
      </c>
      <c r="O281" s="4">
        <v>50</v>
      </c>
    </row>
    <row r="282" spans="1:15" x14ac:dyDescent="0.25">
      <c r="A282" t="s">
        <v>15</v>
      </c>
      <c r="B282" t="s">
        <v>1171</v>
      </c>
      <c r="C282" t="s">
        <v>1200</v>
      </c>
      <c r="D282" t="s">
        <v>1201</v>
      </c>
      <c r="E282" t="s">
        <v>1206</v>
      </c>
      <c r="F282" t="s">
        <v>1207</v>
      </c>
      <c r="G282" t="s">
        <v>1222</v>
      </c>
      <c r="H282" t="s">
        <v>1000</v>
      </c>
      <c r="I282" t="s">
        <v>1223</v>
      </c>
      <c r="J282" s="2">
        <v>16000</v>
      </c>
      <c r="K282" s="3">
        <f t="shared" si="10"/>
        <v>8000</v>
      </c>
      <c r="L282" t="s">
        <v>35</v>
      </c>
      <c r="M282" t="s">
        <v>402</v>
      </c>
      <c r="N282" t="s">
        <v>1179</v>
      </c>
      <c r="O282" s="4">
        <v>50</v>
      </c>
    </row>
    <row r="283" spans="1:15" x14ac:dyDescent="0.25">
      <c r="A283" t="s">
        <v>15</v>
      </c>
      <c r="B283" t="s">
        <v>1171</v>
      </c>
      <c r="C283" t="s">
        <v>1224</v>
      </c>
      <c r="D283" t="s">
        <v>1225</v>
      </c>
      <c r="E283" t="s">
        <v>1226</v>
      </c>
      <c r="F283" t="s">
        <v>1227</v>
      </c>
      <c r="G283" t="s">
        <v>1228</v>
      </c>
      <c r="H283" t="s">
        <v>1229</v>
      </c>
      <c r="I283" t="s">
        <v>1230</v>
      </c>
      <c r="J283" s="2">
        <v>17000</v>
      </c>
      <c r="K283" s="3">
        <f t="shared" si="10"/>
        <v>17000</v>
      </c>
      <c r="L283" t="s">
        <v>35</v>
      </c>
      <c r="M283" t="s">
        <v>402</v>
      </c>
      <c r="N283" t="s">
        <v>119</v>
      </c>
      <c r="O283" s="4">
        <v>100</v>
      </c>
    </row>
    <row r="284" spans="1:15" x14ac:dyDescent="0.25">
      <c r="A284" t="s">
        <v>15</v>
      </c>
      <c r="B284" t="s">
        <v>1171</v>
      </c>
      <c r="C284" t="s">
        <v>1172</v>
      </c>
      <c r="D284" t="s">
        <v>1173</v>
      </c>
      <c r="E284" t="s">
        <v>1183</v>
      </c>
      <c r="F284" t="s">
        <v>1173</v>
      </c>
      <c r="G284" t="s">
        <v>1231</v>
      </c>
      <c r="H284" t="s">
        <v>1232</v>
      </c>
      <c r="I284" t="s">
        <v>1233</v>
      </c>
      <c r="J284" s="2">
        <v>17302.22</v>
      </c>
      <c r="K284" s="3">
        <f t="shared" si="10"/>
        <v>17302.22</v>
      </c>
      <c r="L284" t="s">
        <v>24</v>
      </c>
      <c r="M284" t="s">
        <v>402</v>
      </c>
      <c r="N284" t="s">
        <v>26</v>
      </c>
      <c r="O284" s="4">
        <v>100</v>
      </c>
    </row>
    <row r="285" spans="1:15" x14ac:dyDescent="0.25">
      <c r="A285" t="s">
        <v>15</v>
      </c>
      <c r="B285" t="s">
        <v>1171</v>
      </c>
      <c r="C285" t="s">
        <v>1200</v>
      </c>
      <c r="D285" t="s">
        <v>1201</v>
      </c>
      <c r="E285" t="s">
        <v>1202</v>
      </c>
      <c r="F285" t="s">
        <v>1201</v>
      </c>
      <c r="G285" t="s">
        <v>906</v>
      </c>
      <c r="H285" t="s">
        <v>907</v>
      </c>
      <c r="I285" t="s">
        <v>908</v>
      </c>
      <c r="J285" s="2">
        <v>17307.240000000002</v>
      </c>
      <c r="K285" s="3">
        <f t="shared" si="10"/>
        <v>8653.6200000000008</v>
      </c>
      <c r="L285" t="s">
        <v>24</v>
      </c>
      <c r="M285" t="s">
        <v>402</v>
      </c>
      <c r="N285" t="s">
        <v>26</v>
      </c>
      <c r="O285" s="4">
        <v>50</v>
      </c>
    </row>
    <row r="286" spans="1:15" x14ac:dyDescent="0.25">
      <c r="A286" t="s">
        <v>15</v>
      </c>
      <c r="B286" t="s">
        <v>1171</v>
      </c>
      <c r="C286" t="s">
        <v>1234</v>
      </c>
      <c r="D286" t="s">
        <v>1235</v>
      </c>
      <c r="E286" t="s">
        <v>1236</v>
      </c>
      <c r="F286" t="s">
        <v>1237</v>
      </c>
      <c r="G286" t="s">
        <v>1238</v>
      </c>
      <c r="H286" t="s">
        <v>1239</v>
      </c>
      <c r="I286" t="s">
        <v>1240</v>
      </c>
      <c r="J286" s="2">
        <v>20000</v>
      </c>
      <c r="K286" s="3">
        <f t="shared" si="10"/>
        <v>20000</v>
      </c>
      <c r="L286" t="s">
        <v>35</v>
      </c>
      <c r="M286" t="s">
        <v>402</v>
      </c>
      <c r="N286" t="s">
        <v>26</v>
      </c>
      <c r="O286" s="4">
        <v>100</v>
      </c>
    </row>
    <row r="287" spans="1:15" x14ac:dyDescent="0.25">
      <c r="A287" t="s">
        <v>15</v>
      </c>
      <c r="B287" t="s">
        <v>1171</v>
      </c>
      <c r="C287" t="s">
        <v>1241</v>
      </c>
      <c r="D287" t="s">
        <v>1242</v>
      </c>
      <c r="E287" t="s">
        <v>1243</v>
      </c>
      <c r="F287" t="s">
        <v>1242</v>
      </c>
      <c r="G287" t="s">
        <v>1244</v>
      </c>
      <c r="H287" t="s">
        <v>1245</v>
      </c>
      <c r="I287" t="s">
        <v>1246</v>
      </c>
      <c r="J287" s="2">
        <v>20000.04</v>
      </c>
      <c r="K287" s="3">
        <f t="shared" si="10"/>
        <v>20000.04</v>
      </c>
      <c r="L287" t="s">
        <v>24</v>
      </c>
      <c r="M287" t="s">
        <v>402</v>
      </c>
      <c r="N287" t="s">
        <v>26</v>
      </c>
      <c r="O287" s="4">
        <v>100</v>
      </c>
    </row>
    <row r="288" spans="1:15" x14ac:dyDescent="0.25">
      <c r="A288" t="s">
        <v>15</v>
      </c>
      <c r="B288" t="s">
        <v>1171</v>
      </c>
      <c r="C288" t="s">
        <v>1247</v>
      </c>
      <c r="D288" t="s">
        <v>1248</v>
      </c>
      <c r="E288" t="s">
        <v>1249</v>
      </c>
      <c r="F288" t="s">
        <v>1248</v>
      </c>
      <c r="G288" t="s">
        <v>1250</v>
      </c>
      <c r="H288" t="s">
        <v>1251</v>
      </c>
      <c r="I288" t="s">
        <v>1252</v>
      </c>
      <c r="J288" s="2">
        <v>20000.04</v>
      </c>
      <c r="K288" s="3">
        <f t="shared" si="10"/>
        <v>20000.04</v>
      </c>
      <c r="L288" t="s">
        <v>35</v>
      </c>
      <c r="M288" t="s">
        <v>402</v>
      </c>
      <c r="N288" t="s">
        <v>26</v>
      </c>
      <c r="O288" s="4">
        <v>100</v>
      </c>
    </row>
    <row r="289" spans="1:15" x14ac:dyDescent="0.25">
      <c r="A289" t="s">
        <v>15</v>
      </c>
      <c r="B289" t="s">
        <v>1171</v>
      </c>
      <c r="C289" t="s">
        <v>1253</v>
      </c>
      <c r="D289" t="s">
        <v>1254</v>
      </c>
      <c r="E289" t="s">
        <v>1255</v>
      </c>
      <c r="F289" t="s">
        <v>1254</v>
      </c>
      <c r="G289" t="s">
        <v>1256</v>
      </c>
      <c r="H289" t="s">
        <v>1257</v>
      </c>
      <c r="I289" t="s">
        <v>1258</v>
      </c>
      <c r="J289" s="2">
        <v>20400</v>
      </c>
      <c r="K289" s="3">
        <f t="shared" si="10"/>
        <v>20400</v>
      </c>
      <c r="L289" t="s">
        <v>24</v>
      </c>
      <c r="M289" t="s">
        <v>402</v>
      </c>
      <c r="N289" t="s">
        <v>26</v>
      </c>
      <c r="O289" s="4">
        <v>100</v>
      </c>
    </row>
    <row r="290" spans="1:15" x14ac:dyDescent="0.25">
      <c r="A290" t="s">
        <v>15</v>
      </c>
      <c r="B290" t="s">
        <v>1171</v>
      </c>
      <c r="C290" t="s">
        <v>1200</v>
      </c>
      <c r="D290" t="s">
        <v>1201</v>
      </c>
      <c r="E290" t="s">
        <v>1202</v>
      </c>
      <c r="F290" t="s">
        <v>1201</v>
      </c>
      <c r="G290" t="s">
        <v>923</v>
      </c>
      <c r="H290" t="s">
        <v>924</v>
      </c>
      <c r="I290" t="s">
        <v>925</v>
      </c>
      <c r="J290" s="2">
        <v>20500.04</v>
      </c>
      <c r="K290" s="3">
        <f t="shared" si="10"/>
        <v>12300.023999999999</v>
      </c>
      <c r="L290" t="s">
        <v>24</v>
      </c>
      <c r="M290" t="s">
        <v>402</v>
      </c>
      <c r="N290" t="s">
        <v>26</v>
      </c>
      <c r="O290" s="4">
        <v>60</v>
      </c>
    </row>
    <row r="291" spans="1:15" x14ac:dyDescent="0.25">
      <c r="A291" t="s">
        <v>15</v>
      </c>
      <c r="B291" t="s">
        <v>1171</v>
      </c>
      <c r="C291" t="s">
        <v>1259</v>
      </c>
      <c r="D291" t="s">
        <v>1260</v>
      </c>
      <c r="E291" t="s">
        <v>1261</v>
      </c>
      <c r="F291" t="s">
        <v>1260</v>
      </c>
      <c r="G291" t="s">
        <v>1262</v>
      </c>
      <c r="H291" t="s">
        <v>1263</v>
      </c>
      <c r="I291" t="s">
        <v>1264</v>
      </c>
      <c r="J291" s="2">
        <v>21016.54</v>
      </c>
      <c r="K291" s="3">
        <f t="shared" si="10"/>
        <v>21016.54</v>
      </c>
      <c r="L291" t="s">
        <v>24</v>
      </c>
      <c r="M291" t="s">
        <v>402</v>
      </c>
      <c r="N291" t="s">
        <v>26</v>
      </c>
      <c r="O291" s="4">
        <v>100</v>
      </c>
    </row>
    <row r="292" spans="1:15" x14ac:dyDescent="0.25">
      <c r="A292" t="s">
        <v>15</v>
      </c>
      <c r="B292" t="s">
        <v>1171</v>
      </c>
      <c r="C292" t="s">
        <v>1172</v>
      </c>
      <c r="D292" t="s">
        <v>1173</v>
      </c>
      <c r="E292" t="s">
        <v>1212</v>
      </c>
      <c r="F292" t="s">
        <v>1213</v>
      </c>
      <c r="G292" t="s">
        <v>1265</v>
      </c>
      <c r="H292" t="s">
        <v>1266</v>
      </c>
      <c r="I292" t="s">
        <v>1267</v>
      </c>
      <c r="J292" s="2">
        <v>22000</v>
      </c>
      <c r="K292" s="3">
        <f t="shared" si="10"/>
        <v>22000</v>
      </c>
      <c r="L292" t="s">
        <v>35</v>
      </c>
      <c r="M292" t="s">
        <v>402</v>
      </c>
      <c r="N292" t="s">
        <v>26</v>
      </c>
      <c r="O292" s="4">
        <v>100</v>
      </c>
    </row>
    <row r="293" spans="1:15" x14ac:dyDescent="0.25">
      <c r="A293" t="s">
        <v>15</v>
      </c>
      <c r="B293" t="s">
        <v>1171</v>
      </c>
      <c r="C293" t="s">
        <v>1268</v>
      </c>
      <c r="D293" t="s">
        <v>1269</v>
      </c>
      <c r="E293" t="s">
        <v>1270</v>
      </c>
      <c r="F293" t="s">
        <v>1269</v>
      </c>
      <c r="G293" t="s">
        <v>1271</v>
      </c>
      <c r="H293" t="s">
        <v>1000</v>
      </c>
      <c r="I293" t="s">
        <v>1272</v>
      </c>
      <c r="J293" s="2">
        <v>22000</v>
      </c>
      <c r="K293" s="3">
        <f t="shared" si="10"/>
        <v>22000</v>
      </c>
      <c r="L293" t="s">
        <v>35</v>
      </c>
      <c r="M293" t="s">
        <v>402</v>
      </c>
      <c r="N293" t="s">
        <v>26</v>
      </c>
      <c r="O293" s="4">
        <v>100</v>
      </c>
    </row>
    <row r="294" spans="1:15" x14ac:dyDescent="0.25">
      <c r="A294" t="s">
        <v>15</v>
      </c>
      <c r="B294" t="s">
        <v>1171</v>
      </c>
      <c r="C294" t="s">
        <v>1200</v>
      </c>
      <c r="D294" t="s">
        <v>1201</v>
      </c>
      <c r="E294" t="s">
        <v>1202</v>
      </c>
      <c r="F294" t="s">
        <v>1201</v>
      </c>
      <c r="G294" t="s">
        <v>1273</v>
      </c>
      <c r="H294" t="s">
        <v>1274</v>
      </c>
      <c r="I294" t="s">
        <v>1275</v>
      </c>
      <c r="J294" s="2">
        <v>22847.88</v>
      </c>
      <c r="K294" s="3">
        <f t="shared" si="10"/>
        <v>22847.88</v>
      </c>
      <c r="L294" t="s">
        <v>35</v>
      </c>
      <c r="M294" t="s">
        <v>402</v>
      </c>
      <c r="N294" t="s">
        <v>26</v>
      </c>
      <c r="O294" s="4">
        <v>100</v>
      </c>
    </row>
    <row r="295" spans="1:15" x14ac:dyDescent="0.25">
      <c r="A295" t="s">
        <v>15</v>
      </c>
      <c r="B295" t="s">
        <v>1171</v>
      </c>
      <c r="C295" t="s">
        <v>1276</v>
      </c>
      <c r="D295" t="s">
        <v>1277</v>
      </c>
      <c r="E295" t="s">
        <v>1278</v>
      </c>
      <c r="F295" t="s">
        <v>1279</v>
      </c>
      <c r="G295" t="s">
        <v>1280</v>
      </c>
      <c r="H295" t="s">
        <v>1281</v>
      </c>
      <c r="I295" t="s">
        <v>1282</v>
      </c>
      <c r="J295" s="2">
        <v>25966.57</v>
      </c>
      <c r="K295" s="3">
        <f t="shared" si="10"/>
        <v>25966.57</v>
      </c>
      <c r="L295" t="s">
        <v>24</v>
      </c>
      <c r="M295" t="s">
        <v>402</v>
      </c>
      <c r="N295" t="s">
        <v>26</v>
      </c>
      <c r="O295" s="4">
        <v>100</v>
      </c>
    </row>
    <row r="296" spans="1:15" x14ac:dyDescent="0.25">
      <c r="A296" t="s">
        <v>15</v>
      </c>
      <c r="B296" t="s">
        <v>1171</v>
      </c>
      <c r="C296" t="s">
        <v>1259</v>
      </c>
      <c r="D296" t="s">
        <v>1260</v>
      </c>
      <c r="E296" t="s">
        <v>1261</v>
      </c>
      <c r="F296" t="s">
        <v>1260</v>
      </c>
      <c r="G296" t="s">
        <v>1283</v>
      </c>
      <c r="H296" t="s">
        <v>1284</v>
      </c>
      <c r="I296" t="s">
        <v>1285</v>
      </c>
      <c r="J296" s="2">
        <v>27737.360000000001</v>
      </c>
      <c r="K296" s="3">
        <f t="shared" si="10"/>
        <v>27737.360000000001</v>
      </c>
      <c r="L296" t="s">
        <v>35</v>
      </c>
      <c r="M296" t="s">
        <v>402</v>
      </c>
      <c r="N296" t="s">
        <v>26</v>
      </c>
      <c r="O296" s="4">
        <v>100</v>
      </c>
    </row>
    <row r="297" spans="1:15" x14ac:dyDescent="0.25">
      <c r="A297" t="s">
        <v>15</v>
      </c>
      <c r="B297" t="s">
        <v>1171</v>
      </c>
      <c r="C297" t="s">
        <v>1286</v>
      </c>
      <c r="D297" t="s">
        <v>1287</v>
      </c>
      <c r="E297" t="s">
        <v>1288</v>
      </c>
      <c r="F297" t="s">
        <v>1289</v>
      </c>
      <c r="G297" t="s">
        <v>1290</v>
      </c>
      <c r="H297" t="s">
        <v>1291</v>
      </c>
      <c r="I297" t="s">
        <v>1292</v>
      </c>
      <c r="J297" s="2">
        <v>27737.360000000001</v>
      </c>
      <c r="K297" s="3">
        <f t="shared" si="10"/>
        <v>27737.360000000001</v>
      </c>
      <c r="L297" t="s">
        <v>35</v>
      </c>
      <c r="M297" t="s">
        <v>402</v>
      </c>
      <c r="N297" t="s">
        <v>26</v>
      </c>
      <c r="O297" s="4">
        <v>100</v>
      </c>
    </row>
    <row r="298" spans="1:15" x14ac:dyDescent="0.25">
      <c r="A298" t="s">
        <v>15</v>
      </c>
      <c r="B298" t="s">
        <v>1171</v>
      </c>
      <c r="C298" t="s">
        <v>1276</v>
      </c>
      <c r="D298" t="s">
        <v>1277</v>
      </c>
      <c r="E298" t="s">
        <v>1278</v>
      </c>
      <c r="F298" t="s">
        <v>1279</v>
      </c>
      <c r="G298" t="s">
        <v>1293</v>
      </c>
      <c r="H298" t="s">
        <v>1294</v>
      </c>
      <c r="I298" t="s">
        <v>1295</v>
      </c>
      <c r="J298" s="2">
        <v>30000</v>
      </c>
      <c r="K298" s="3">
        <f t="shared" si="10"/>
        <v>30000</v>
      </c>
      <c r="L298" t="s">
        <v>35</v>
      </c>
      <c r="M298" t="s">
        <v>402</v>
      </c>
      <c r="N298" t="s">
        <v>26</v>
      </c>
      <c r="O298" s="4">
        <v>100</v>
      </c>
    </row>
    <row r="299" spans="1:15" x14ac:dyDescent="0.25">
      <c r="A299" t="s">
        <v>15</v>
      </c>
      <c r="B299" t="s">
        <v>1171</v>
      </c>
      <c r="C299" t="s">
        <v>1296</v>
      </c>
      <c r="D299" t="s">
        <v>1297</v>
      </c>
      <c r="E299" t="s">
        <v>1298</v>
      </c>
      <c r="F299" t="s">
        <v>1297</v>
      </c>
      <c r="G299" t="s">
        <v>1299</v>
      </c>
      <c r="H299" t="s">
        <v>1300</v>
      </c>
      <c r="I299" t="s">
        <v>1301</v>
      </c>
      <c r="J299" s="2">
        <v>30000</v>
      </c>
      <c r="K299" s="3">
        <f t="shared" si="10"/>
        <v>30000</v>
      </c>
      <c r="L299" t="s">
        <v>24</v>
      </c>
      <c r="M299" t="s">
        <v>402</v>
      </c>
      <c r="N299" t="s">
        <v>26</v>
      </c>
      <c r="O299" s="4">
        <v>100</v>
      </c>
    </row>
    <row r="300" spans="1:15" x14ac:dyDescent="0.25">
      <c r="A300" t="s">
        <v>15</v>
      </c>
      <c r="B300" t="s">
        <v>1171</v>
      </c>
      <c r="C300" t="s">
        <v>1172</v>
      </c>
      <c r="D300" t="s">
        <v>1173</v>
      </c>
      <c r="E300" t="s">
        <v>1183</v>
      </c>
      <c r="F300" t="s">
        <v>1173</v>
      </c>
      <c r="G300" t="s">
        <v>1302</v>
      </c>
      <c r="H300" t="s">
        <v>1303</v>
      </c>
      <c r="I300" t="s">
        <v>1304</v>
      </c>
      <c r="J300" s="2">
        <v>30750</v>
      </c>
      <c r="K300" s="3">
        <f t="shared" ref="K300:K323" si="11">J300*O300%</f>
        <v>30750</v>
      </c>
      <c r="L300" t="s">
        <v>24</v>
      </c>
      <c r="M300" t="s">
        <v>402</v>
      </c>
      <c r="N300" t="s">
        <v>26</v>
      </c>
      <c r="O300" s="4">
        <v>100</v>
      </c>
    </row>
    <row r="301" spans="1:15" x14ac:dyDescent="0.25">
      <c r="A301" t="s">
        <v>15</v>
      </c>
      <c r="B301" t="s">
        <v>1171</v>
      </c>
      <c r="C301" t="s">
        <v>1224</v>
      </c>
      <c r="D301" t="s">
        <v>1225</v>
      </c>
      <c r="E301" t="s">
        <v>1226</v>
      </c>
      <c r="F301" t="s">
        <v>1227</v>
      </c>
      <c r="G301" t="s">
        <v>1305</v>
      </c>
      <c r="H301" t="s">
        <v>1306</v>
      </c>
      <c r="I301" t="s">
        <v>1307</v>
      </c>
      <c r="J301" s="2">
        <v>30750</v>
      </c>
      <c r="K301" s="3">
        <f t="shared" si="11"/>
        <v>30750</v>
      </c>
      <c r="L301" t="s">
        <v>24</v>
      </c>
      <c r="M301" t="s">
        <v>402</v>
      </c>
      <c r="N301" t="s">
        <v>119</v>
      </c>
      <c r="O301" s="4">
        <v>100</v>
      </c>
    </row>
    <row r="302" spans="1:15" x14ac:dyDescent="0.25">
      <c r="A302" t="s">
        <v>15</v>
      </c>
      <c r="B302" t="s">
        <v>1171</v>
      </c>
      <c r="C302" t="s">
        <v>1172</v>
      </c>
      <c r="D302" t="s">
        <v>1173</v>
      </c>
      <c r="E302" t="s">
        <v>1308</v>
      </c>
      <c r="F302" t="s">
        <v>1309</v>
      </c>
      <c r="G302" t="s">
        <v>1310</v>
      </c>
      <c r="H302" t="s">
        <v>1311</v>
      </c>
      <c r="I302" t="s">
        <v>1304</v>
      </c>
      <c r="J302" s="2">
        <v>31212</v>
      </c>
      <c r="K302" s="3">
        <f t="shared" si="11"/>
        <v>14045.4</v>
      </c>
      <c r="L302" t="s">
        <v>24</v>
      </c>
      <c r="M302" t="s">
        <v>402</v>
      </c>
      <c r="N302" t="s">
        <v>26</v>
      </c>
      <c r="O302" s="4">
        <v>45</v>
      </c>
    </row>
    <row r="303" spans="1:15" x14ac:dyDescent="0.25">
      <c r="A303" t="s">
        <v>15</v>
      </c>
      <c r="B303" t="s">
        <v>1171</v>
      </c>
      <c r="C303" t="s">
        <v>1172</v>
      </c>
      <c r="D303" t="s">
        <v>1173</v>
      </c>
      <c r="E303" t="s">
        <v>1183</v>
      </c>
      <c r="F303" t="s">
        <v>1173</v>
      </c>
      <c r="G303" t="s">
        <v>1312</v>
      </c>
      <c r="H303" t="s">
        <v>1313</v>
      </c>
      <c r="I303" t="s">
        <v>1314</v>
      </c>
      <c r="J303" s="2">
        <v>36414</v>
      </c>
      <c r="K303" s="3">
        <f t="shared" si="11"/>
        <v>36414</v>
      </c>
      <c r="L303" t="s">
        <v>35</v>
      </c>
      <c r="M303" t="s">
        <v>402</v>
      </c>
      <c r="N303" t="s">
        <v>26</v>
      </c>
      <c r="O303" s="4">
        <v>100</v>
      </c>
    </row>
    <row r="304" spans="1:15" x14ac:dyDescent="0.25">
      <c r="A304" t="s">
        <v>15</v>
      </c>
      <c r="B304" t="s">
        <v>1171</v>
      </c>
      <c r="C304" t="s">
        <v>1224</v>
      </c>
      <c r="D304" t="s">
        <v>1225</v>
      </c>
      <c r="E304" t="s">
        <v>1226</v>
      </c>
      <c r="F304" t="s">
        <v>1227</v>
      </c>
      <c r="G304" t="s">
        <v>1315</v>
      </c>
      <c r="H304" t="s">
        <v>1316</v>
      </c>
      <c r="I304" t="s">
        <v>1317</v>
      </c>
      <c r="J304" s="2">
        <v>41817.42</v>
      </c>
      <c r="K304" s="3">
        <f t="shared" si="11"/>
        <v>41817.42</v>
      </c>
      <c r="L304" t="s">
        <v>24</v>
      </c>
      <c r="M304" t="s">
        <v>402</v>
      </c>
      <c r="N304" t="s">
        <v>119</v>
      </c>
      <c r="O304" s="4">
        <v>100</v>
      </c>
    </row>
    <row r="305" spans="1:15" x14ac:dyDescent="0.25">
      <c r="A305" t="s">
        <v>15</v>
      </c>
      <c r="B305" t="s">
        <v>1171</v>
      </c>
      <c r="C305" t="s">
        <v>1318</v>
      </c>
      <c r="D305" t="s">
        <v>1319</v>
      </c>
      <c r="E305" t="s">
        <v>1320</v>
      </c>
      <c r="F305" t="s">
        <v>1319</v>
      </c>
      <c r="G305" t="s">
        <v>1321</v>
      </c>
      <c r="H305" t="s">
        <v>1322</v>
      </c>
      <c r="I305" t="s">
        <v>1323</v>
      </c>
      <c r="J305" s="2">
        <v>45711.11</v>
      </c>
      <c r="K305" s="3">
        <f t="shared" si="11"/>
        <v>45711.11</v>
      </c>
      <c r="L305" t="s">
        <v>24</v>
      </c>
      <c r="M305" t="s">
        <v>402</v>
      </c>
      <c r="N305" t="s">
        <v>84</v>
      </c>
      <c r="O305" s="4">
        <v>100</v>
      </c>
    </row>
    <row r="306" spans="1:15" x14ac:dyDescent="0.25">
      <c r="A306" t="s">
        <v>15</v>
      </c>
      <c r="B306" t="s">
        <v>1171</v>
      </c>
      <c r="C306" t="s">
        <v>1324</v>
      </c>
      <c r="D306" t="s">
        <v>1325</v>
      </c>
      <c r="E306" t="s">
        <v>1326</v>
      </c>
      <c r="F306" t="s">
        <v>1327</v>
      </c>
      <c r="G306" t="s">
        <v>1328</v>
      </c>
      <c r="H306" t="s">
        <v>1000</v>
      </c>
      <c r="I306" t="s">
        <v>1329</v>
      </c>
      <c r="J306" s="2">
        <v>50000</v>
      </c>
      <c r="K306" s="3">
        <f t="shared" si="11"/>
        <v>50000</v>
      </c>
      <c r="L306" t="s">
        <v>35</v>
      </c>
      <c r="M306" t="s">
        <v>402</v>
      </c>
      <c r="N306" t="s">
        <v>119</v>
      </c>
      <c r="O306" s="4">
        <v>100</v>
      </c>
    </row>
    <row r="307" spans="1:15" x14ac:dyDescent="0.25">
      <c r="A307" t="s">
        <v>15</v>
      </c>
      <c r="B307" t="s">
        <v>1171</v>
      </c>
      <c r="C307" t="s">
        <v>1324</v>
      </c>
      <c r="D307" t="s">
        <v>1325</v>
      </c>
      <c r="E307" t="s">
        <v>1326</v>
      </c>
      <c r="F307" t="s">
        <v>1327</v>
      </c>
      <c r="G307" t="s">
        <v>1330</v>
      </c>
      <c r="H307" t="s">
        <v>1331</v>
      </c>
      <c r="I307" t="s">
        <v>1332</v>
      </c>
      <c r="J307" s="2">
        <v>51035.040000000001</v>
      </c>
      <c r="K307" s="3">
        <f t="shared" si="11"/>
        <v>51035.040000000001</v>
      </c>
      <c r="L307" t="s">
        <v>24</v>
      </c>
      <c r="M307" t="s">
        <v>402</v>
      </c>
      <c r="N307" t="s">
        <v>119</v>
      </c>
      <c r="O307" s="4">
        <v>100</v>
      </c>
    </row>
    <row r="308" spans="1:15" x14ac:dyDescent="0.25">
      <c r="A308" t="s">
        <v>15</v>
      </c>
      <c r="B308" t="s">
        <v>1171</v>
      </c>
      <c r="C308" t="s">
        <v>1247</v>
      </c>
      <c r="D308" t="s">
        <v>1248</v>
      </c>
      <c r="E308" t="s">
        <v>1249</v>
      </c>
      <c r="F308" t="s">
        <v>1248</v>
      </c>
      <c r="G308" t="s">
        <v>1333</v>
      </c>
      <c r="H308" t="s">
        <v>1334</v>
      </c>
      <c r="I308" t="s">
        <v>1335</v>
      </c>
      <c r="J308" s="2">
        <v>51250.04</v>
      </c>
      <c r="K308" s="3">
        <f t="shared" si="11"/>
        <v>51250.04</v>
      </c>
      <c r="L308" t="s">
        <v>35</v>
      </c>
      <c r="M308" t="s">
        <v>402</v>
      </c>
      <c r="N308" t="s">
        <v>26</v>
      </c>
      <c r="O308" s="4">
        <v>100</v>
      </c>
    </row>
    <row r="309" spans="1:15" x14ac:dyDescent="0.25">
      <c r="A309" t="s">
        <v>15</v>
      </c>
      <c r="B309" t="s">
        <v>1171</v>
      </c>
      <c r="C309" t="s">
        <v>1180</v>
      </c>
      <c r="D309" t="s">
        <v>1181</v>
      </c>
      <c r="E309" t="s">
        <v>1182</v>
      </c>
      <c r="F309" t="s">
        <v>1181</v>
      </c>
      <c r="G309" t="s">
        <v>1002</v>
      </c>
      <c r="H309" t="s">
        <v>1003</v>
      </c>
      <c r="I309" t="s">
        <v>1004</v>
      </c>
      <c r="J309" s="2">
        <v>56374.96</v>
      </c>
      <c r="K309" s="3">
        <f t="shared" si="11"/>
        <v>28187.48</v>
      </c>
      <c r="L309" t="s">
        <v>24</v>
      </c>
      <c r="M309" t="s">
        <v>402</v>
      </c>
      <c r="N309" t="s">
        <v>26</v>
      </c>
      <c r="O309" s="4">
        <v>50</v>
      </c>
    </row>
    <row r="310" spans="1:15" x14ac:dyDescent="0.25">
      <c r="A310" t="s">
        <v>15</v>
      </c>
      <c r="B310" t="s">
        <v>1171</v>
      </c>
      <c r="C310" t="s">
        <v>1318</v>
      </c>
      <c r="D310" t="s">
        <v>1319</v>
      </c>
      <c r="E310" t="s">
        <v>1320</v>
      </c>
      <c r="F310" t="s">
        <v>1319</v>
      </c>
      <c r="G310" t="s">
        <v>1336</v>
      </c>
      <c r="H310" t="s">
        <v>1000</v>
      </c>
      <c r="I310" t="s">
        <v>1337</v>
      </c>
      <c r="J310" s="2">
        <v>61500</v>
      </c>
      <c r="K310" s="3">
        <f t="shared" si="11"/>
        <v>61500</v>
      </c>
      <c r="L310" t="s">
        <v>24</v>
      </c>
      <c r="M310" t="s">
        <v>402</v>
      </c>
      <c r="N310" t="s">
        <v>84</v>
      </c>
      <c r="O310" s="4">
        <v>100</v>
      </c>
    </row>
    <row r="311" spans="1:15" x14ac:dyDescent="0.25">
      <c r="A311" t="s">
        <v>15</v>
      </c>
      <c r="B311" t="s">
        <v>1171</v>
      </c>
      <c r="C311" t="s">
        <v>1338</v>
      </c>
      <c r="D311" t="s">
        <v>1339</v>
      </c>
      <c r="E311" t="s">
        <v>1340</v>
      </c>
      <c r="F311" t="s">
        <v>1341</v>
      </c>
      <c r="G311" t="s">
        <v>1342</v>
      </c>
      <c r="H311" t="s">
        <v>1343</v>
      </c>
      <c r="I311" t="s">
        <v>1264</v>
      </c>
      <c r="J311" s="2">
        <v>63049.46</v>
      </c>
      <c r="K311" s="3">
        <f t="shared" si="11"/>
        <v>63049.46</v>
      </c>
      <c r="L311" t="s">
        <v>24</v>
      </c>
      <c r="M311" t="s">
        <v>402</v>
      </c>
      <c r="N311" t="s">
        <v>1179</v>
      </c>
      <c r="O311" s="4">
        <v>100</v>
      </c>
    </row>
    <row r="312" spans="1:15" x14ac:dyDescent="0.25">
      <c r="A312" t="s">
        <v>15</v>
      </c>
      <c r="B312" t="s">
        <v>1171</v>
      </c>
      <c r="C312" t="s">
        <v>1259</v>
      </c>
      <c r="D312" t="s">
        <v>1260</v>
      </c>
      <c r="E312" t="s">
        <v>1261</v>
      </c>
      <c r="F312" t="s">
        <v>1260</v>
      </c>
      <c r="G312" t="s">
        <v>1344</v>
      </c>
      <c r="H312" t="s">
        <v>1345</v>
      </c>
      <c r="I312" t="s">
        <v>1285</v>
      </c>
      <c r="J312" s="2">
        <v>64250.52</v>
      </c>
      <c r="K312" s="3">
        <f t="shared" si="11"/>
        <v>64250.52</v>
      </c>
      <c r="L312" t="s">
        <v>24</v>
      </c>
      <c r="M312" t="s">
        <v>402</v>
      </c>
      <c r="N312" t="s">
        <v>26</v>
      </c>
      <c r="O312" s="4">
        <v>100</v>
      </c>
    </row>
    <row r="313" spans="1:15" x14ac:dyDescent="0.25">
      <c r="A313" t="s">
        <v>15</v>
      </c>
      <c r="B313" t="s">
        <v>1171</v>
      </c>
      <c r="C313" t="s">
        <v>1193</v>
      </c>
      <c r="D313" t="s">
        <v>1194</v>
      </c>
      <c r="E313" t="s">
        <v>1346</v>
      </c>
      <c r="F313" t="s">
        <v>1194</v>
      </c>
      <c r="G313" t="s">
        <v>1347</v>
      </c>
      <c r="H313" t="s">
        <v>1348</v>
      </c>
      <c r="I313" t="s">
        <v>1349</v>
      </c>
      <c r="J313" s="2">
        <v>80840.039999999994</v>
      </c>
      <c r="K313" s="3">
        <f t="shared" si="11"/>
        <v>80840.039999999994</v>
      </c>
      <c r="L313" t="s">
        <v>24</v>
      </c>
      <c r="M313" t="s">
        <v>402</v>
      </c>
      <c r="N313" t="s">
        <v>26</v>
      </c>
      <c r="O313" s="4">
        <v>100</v>
      </c>
    </row>
    <row r="314" spans="1:15" x14ac:dyDescent="0.25">
      <c r="A314" t="s">
        <v>15</v>
      </c>
      <c r="B314" t="s">
        <v>1171</v>
      </c>
      <c r="C314" t="s">
        <v>1296</v>
      </c>
      <c r="D314" t="s">
        <v>1297</v>
      </c>
      <c r="E314" t="s">
        <v>1298</v>
      </c>
      <c r="F314" t="s">
        <v>1297</v>
      </c>
      <c r="G314" t="s">
        <v>1350</v>
      </c>
      <c r="H314" t="s">
        <v>1351</v>
      </c>
      <c r="I314" t="s">
        <v>1352</v>
      </c>
      <c r="J314" s="2">
        <v>88279.56</v>
      </c>
      <c r="K314" s="3">
        <f t="shared" si="11"/>
        <v>88279.56</v>
      </c>
      <c r="L314" t="s">
        <v>24</v>
      </c>
      <c r="M314" t="s">
        <v>402</v>
      </c>
      <c r="N314" t="s">
        <v>26</v>
      </c>
      <c r="O314" s="4">
        <v>100</v>
      </c>
    </row>
    <row r="315" spans="1:15" x14ac:dyDescent="0.25">
      <c r="A315" t="s">
        <v>15</v>
      </c>
      <c r="B315" t="s">
        <v>1171</v>
      </c>
      <c r="C315" t="s">
        <v>1268</v>
      </c>
      <c r="D315" t="s">
        <v>1269</v>
      </c>
      <c r="E315" t="s">
        <v>1270</v>
      </c>
      <c r="F315" t="s">
        <v>1269</v>
      </c>
      <c r="G315" t="s">
        <v>1353</v>
      </c>
      <c r="H315" t="s">
        <v>596</v>
      </c>
      <c r="I315" t="s">
        <v>1354</v>
      </c>
      <c r="J315" s="2">
        <v>98192.99</v>
      </c>
      <c r="K315" s="3">
        <f t="shared" si="11"/>
        <v>98192.99</v>
      </c>
      <c r="L315" t="s">
        <v>24</v>
      </c>
      <c r="M315" t="s">
        <v>402</v>
      </c>
      <c r="N315" t="s">
        <v>26</v>
      </c>
      <c r="O315" s="4">
        <v>100</v>
      </c>
    </row>
    <row r="316" spans="1:15" x14ac:dyDescent="0.25">
      <c r="A316" t="s">
        <v>15</v>
      </c>
      <c r="B316" t="s">
        <v>1171</v>
      </c>
      <c r="C316" t="s">
        <v>1253</v>
      </c>
      <c r="D316" t="s">
        <v>1254</v>
      </c>
      <c r="E316" t="s">
        <v>1255</v>
      </c>
      <c r="F316" t="s">
        <v>1254</v>
      </c>
      <c r="G316" t="s">
        <v>1355</v>
      </c>
      <c r="H316" t="s">
        <v>1356</v>
      </c>
      <c r="I316" t="s">
        <v>1357</v>
      </c>
      <c r="J316" s="2">
        <v>99854.35</v>
      </c>
      <c r="K316" s="3">
        <f t="shared" si="11"/>
        <v>99854.35</v>
      </c>
      <c r="L316" t="s">
        <v>24</v>
      </c>
      <c r="M316" t="s">
        <v>402</v>
      </c>
      <c r="N316" t="s">
        <v>26</v>
      </c>
      <c r="O316" s="4">
        <v>100</v>
      </c>
    </row>
    <row r="317" spans="1:15" x14ac:dyDescent="0.25">
      <c r="A317" t="s">
        <v>15</v>
      </c>
      <c r="B317" t="s">
        <v>1171</v>
      </c>
      <c r="C317" t="s">
        <v>1276</v>
      </c>
      <c r="D317" t="s">
        <v>1277</v>
      </c>
      <c r="E317" t="s">
        <v>1278</v>
      </c>
      <c r="F317" t="s">
        <v>1279</v>
      </c>
      <c r="G317" t="s">
        <v>1358</v>
      </c>
      <c r="H317" t="s">
        <v>1359</v>
      </c>
      <c r="I317" t="s">
        <v>1360</v>
      </c>
      <c r="J317" s="2">
        <v>100000</v>
      </c>
      <c r="K317" s="3">
        <f t="shared" si="11"/>
        <v>67000</v>
      </c>
      <c r="L317" t="s">
        <v>24</v>
      </c>
      <c r="M317" t="s">
        <v>402</v>
      </c>
      <c r="N317" t="s">
        <v>26</v>
      </c>
      <c r="O317" s="4">
        <v>67</v>
      </c>
    </row>
    <row r="318" spans="1:15" x14ac:dyDescent="0.25">
      <c r="A318" t="s">
        <v>15</v>
      </c>
      <c r="B318" t="s">
        <v>1171</v>
      </c>
      <c r="C318" t="s">
        <v>1241</v>
      </c>
      <c r="D318" t="s">
        <v>1242</v>
      </c>
      <c r="E318" t="s">
        <v>1243</v>
      </c>
      <c r="F318" t="s">
        <v>1242</v>
      </c>
      <c r="G318" t="s">
        <v>1361</v>
      </c>
      <c r="H318" t="s">
        <v>1000</v>
      </c>
      <c r="I318" t="s">
        <v>1362</v>
      </c>
      <c r="J318" s="2">
        <v>100000</v>
      </c>
      <c r="K318" s="3">
        <f t="shared" si="11"/>
        <v>100000</v>
      </c>
      <c r="L318" t="s">
        <v>35</v>
      </c>
      <c r="M318" t="s">
        <v>402</v>
      </c>
      <c r="N318" t="s">
        <v>26</v>
      </c>
      <c r="O318" s="4">
        <v>100</v>
      </c>
    </row>
    <row r="319" spans="1:15" x14ac:dyDescent="0.25">
      <c r="A319" t="s">
        <v>15</v>
      </c>
      <c r="B319" t="s">
        <v>1171</v>
      </c>
      <c r="C319" t="s">
        <v>1234</v>
      </c>
      <c r="D319" t="s">
        <v>1235</v>
      </c>
      <c r="E319" t="s">
        <v>1236</v>
      </c>
      <c r="F319" t="s">
        <v>1237</v>
      </c>
      <c r="G319" t="s">
        <v>1363</v>
      </c>
      <c r="H319" t="s">
        <v>1364</v>
      </c>
      <c r="I319" t="s">
        <v>1365</v>
      </c>
      <c r="J319" s="2">
        <v>119651.2</v>
      </c>
      <c r="K319" s="3">
        <f t="shared" si="11"/>
        <v>59825.599999999999</v>
      </c>
      <c r="L319" t="s">
        <v>35</v>
      </c>
      <c r="M319" t="s">
        <v>402</v>
      </c>
      <c r="N319" t="s">
        <v>26</v>
      </c>
      <c r="O319" s="4">
        <v>50</v>
      </c>
    </row>
    <row r="320" spans="1:15" x14ac:dyDescent="0.25">
      <c r="A320" t="s">
        <v>15</v>
      </c>
      <c r="B320" t="s">
        <v>1171</v>
      </c>
      <c r="C320" t="s">
        <v>1366</v>
      </c>
      <c r="D320" t="s">
        <v>1367</v>
      </c>
      <c r="E320" t="s">
        <v>1368</v>
      </c>
      <c r="F320" t="s">
        <v>1367</v>
      </c>
      <c r="G320" t="s">
        <v>1369</v>
      </c>
      <c r="H320" t="s">
        <v>1370</v>
      </c>
      <c r="I320" t="s">
        <v>1371</v>
      </c>
      <c r="J320" s="2">
        <v>124263.21</v>
      </c>
      <c r="K320" s="3">
        <f t="shared" si="11"/>
        <v>99410.568000000014</v>
      </c>
      <c r="L320" t="s">
        <v>24</v>
      </c>
      <c r="M320" t="s">
        <v>402</v>
      </c>
      <c r="N320" t="s">
        <v>26</v>
      </c>
      <c r="O320" s="4">
        <v>80</v>
      </c>
    </row>
    <row r="321" spans="1:15" x14ac:dyDescent="0.25">
      <c r="A321" t="s">
        <v>15</v>
      </c>
      <c r="B321" t="s">
        <v>1171</v>
      </c>
      <c r="C321" t="s">
        <v>1187</v>
      </c>
      <c r="D321" t="s">
        <v>1188</v>
      </c>
      <c r="E321" t="s">
        <v>1189</v>
      </c>
      <c r="F321" t="s">
        <v>1188</v>
      </c>
      <c r="G321" t="s">
        <v>1372</v>
      </c>
      <c r="H321" t="s">
        <v>1373</v>
      </c>
      <c r="I321" t="s">
        <v>1335</v>
      </c>
      <c r="J321" s="2">
        <v>138686.68</v>
      </c>
      <c r="K321" s="3">
        <f t="shared" si="11"/>
        <v>48124.277959999999</v>
      </c>
      <c r="L321" t="s">
        <v>24</v>
      </c>
      <c r="M321" t="s">
        <v>402</v>
      </c>
      <c r="N321" t="s">
        <v>26</v>
      </c>
      <c r="O321" s="7">
        <v>34.700000000000003</v>
      </c>
    </row>
    <row r="322" spans="1:15" x14ac:dyDescent="0.25">
      <c r="A322" t="s">
        <v>15</v>
      </c>
      <c r="B322" t="s">
        <v>1171</v>
      </c>
      <c r="C322" t="s">
        <v>1374</v>
      </c>
      <c r="D322" t="s">
        <v>1375</v>
      </c>
      <c r="E322" t="s">
        <v>1376</v>
      </c>
      <c r="F322" t="s">
        <v>1375</v>
      </c>
      <c r="G322" t="s">
        <v>1377</v>
      </c>
      <c r="H322" t="s">
        <v>1378</v>
      </c>
      <c r="I322" t="s">
        <v>1379</v>
      </c>
      <c r="J322" s="2">
        <v>147761.25</v>
      </c>
      <c r="K322" s="3">
        <f t="shared" si="11"/>
        <v>147761.25</v>
      </c>
      <c r="L322" t="s">
        <v>24</v>
      </c>
      <c r="M322" t="s">
        <v>402</v>
      </c>
      <c r="N322" t="s">
        <v>26</v>
      </c>
      <c r="O322" s="4">
        <v>100</v>
      </c>
    </row>
    <row r="323" spans="1:15" x14ac:dyDescent="0.25">
      <c r="A323" t="s">
        <v>15</v>
      </c>
      <c r="B323" t="s">
        <v>1171</v>
      </c>
      <c r="C323" t="s">
        <v>1380</v>
      </c>
      <c r="D323" t="s">
        <v>1381</v>
      </c>
      <c r="E323" t="s">
        <v>1382</v>
      </c>
      <c r="F323" t="s">
        <v>1383</v>
      </c>
      <c r="G323" t="s">
        <v>1384</v>
      </c>
      <c r="H323" t="s">
        <v>1000</v>
      </c>
      <c r="I323" t="s">
        <v>1385</v>
      </c>
      <c r="J323" s="2">
        <v>252656.39</v>
      </c>
      <c r="K323" s="3">
        <f t="shared" si="11"/>
        <v>252656.39</v>
      </c>
      <c r="L323" t="s">
        <v>24</v>
      </c>
      <c r="M323" t="s">
        <v>402</v>
      </c>
      <c r="N323" t="s">
        <v>119</v>
      </c>
      <c r="O323" s="4">
        <v>100</v>
      </c>
    </row>
    <row r="324" spans="1:15" x14ac:dyDescent="0.25">
      <c r="A324" t="s">
        <v>15</v>
      </c>
      <c r="B324" t="s">
        <v>1171</v>
      </c>
      <c r="C324" t="s">
        <v>1224</v>
      </c>
      <c r="D324" t="s">
        <v>1225</v>
      </c>
      <c r="E324" t="s">
        <v>1226</v>
      </c>
      <c r="F324" t="s">
        <v>1227</v>
      </c>
      <c r="G324" t="s">
        <v>1386</v>
      </c>
      <c r="H324" t="s">
        <v>1387</v>
      </c>
      <c r="I324" t="s">
        <v>1388</v>
      </c>
      <c r="J324" s="2">
        <v>7500</v>
      </c>
      <c r="K324" s="3">
        <f>J324*O324%</f>
        <v>7500</v>
      </c>
      <c r="L324" t="s">
        <v>24</v>
      </c>
      <c r="M324" t="s">
        <v>1013</v>
      </c>
      <c r="N324" t="s">
        <v>119</v>
      </c>
      <c r="O324" s="4">
        <v>100</v>
      </c>
    </row>
    <row r="325" spans="1:15" x14ac:dyDescent="0.25">
      <c r="A325" t="s">
        <v>15</v>
      </c>
      <c r="B325" t="s">
        <v>1171</v>
      </c>
      <c r="C325" t="s">
        <v>1172</v>
      </c>
      <c r="D325" t="s">
        <v>1173</v>
      </c>
      <c r="E325" t="s">
        <v>1183</v>
      </c>
      <c r="F325" t="s">
        <v>1173</v>
      </c>
      <c r="G325" t="s">
        <v>1389</v>
      </c>
      <c r="H325" t="s">
        <v>1390</v>
      </c>
      <c r="I325" t="s">
        <v>470</v>
      </c>
      <c r="J325" s="2">
        <v>25000</v>
      </c>
      <c r="K325" s="3">
        <f>J325*O325%</f>
        <v>25000</v>
      </c>
      <c r="L325" t="s">
        <v>35</v>
      </c>
      <c r="M325" t="s">
        <v>1013</v>
      </c>
      <c r="N325" t="s">
        <v>26</v>
      </c>
      <c r="O325" s="4">
        <v>100</v>
      </c>
    </row>
    <row r="326" spans="1:15" x14ac:dyDescent="0.25">
      <c r="A326" t="s">
        <v>15</v>
      </c>
      <c r="B326" t="s">
        <v>1171</v>
      </c>
      <c r="C326" t="s">
        <v>1241</v>
      </c>
      <c r="D326" t="s">
        <v>1242</v>
      </c>
      <c r="E326" t="s">
        <v>1243</v>
      </c>
      <c r="F326" t="s">
        <v>1242</v>
      </c>
      <c r="G326" t="s">
        <v>1391</v>
      </c>
      <c r="H326" t="s">
        <v>1392</v>
      </c>
      <c r="I326" t="s">
        <v>1393</v>
      </c>
      <c r="J326" s="2">
        <v>25000</v>
      </c>
      <c r="K326" s="3">
        <f>J326*O326%</f>
        <v>25000</v>
      </c>
      <c r="L326" t="s">
        <v>24</v>
      </c>
      <c r="M326" t="s">
        <v>1013</v>
      </c>
      <c r="N326" t="s">
        <v>26</v>
      </c>
      <c r="O326" s="4">
        <v>100</v>
      </c>
    </row>
    <row r="327" spans="1:15" s="8" customFormat="1" x14ac:dyDescent="0.25">
      <c r="A327" s="15"/>
      <c r="B327" s="15"/>
      <c r="C327" s="15"/>
      <c r="D327" s="15"/>
      <c r="E327" s="15"/>
      <c r="F327" s="15"/>
      <c r="G327" s="15"/>
      <c r="H327" s="15"/>
      <c r="I327" s="17" t="s">
        <v>1394</v>
      </c>
      <c r="J327" s="17" t="e">
        <f>+#REF!+#REF!</f>
        <v>#REF!</v>
      </c>
      <c r="K327" s="17">
        <f>SUM(K268:L326)</f>
        <v>2258944.2199600004</v>
      </c>
      <c r="L327" s="15"/>
      <c r="M327" s="15"/>
      <c r="O327" s="9"/>
    </row>
    <row r="328" spans="1:15" s="8" customFormat="1" x14ac:dyDescent="0.25">
      <c r="A328" s="18"/>
      <c r="B328" s="18"/>
      <c r="C328" s="18"/>
      <c r="D328" s="18"/>
      <c r="E328" s="18"/>
      <c r="F328" s="18"/>
      <c r="G328" s="18"/>
      <c r="H328" s="18"/>
      <c r="I328" s="19" t="s">
        <v>1417</v>
      </c>
      <c r="J328" s="19"/>
      <c r="K328" s="19">
        <f>+K327+K267+K246</f>
        <v>4560053.9159600008</v>
      </c>
      <c r="L328" s="18"/>
      <c r="M328" s="18"/>
      <c r="O328" s="9"/>
    </row>
  </sheetData>
  <pageMargins left="0.45" right="0.45" top="0.5" bottom="0.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Working for Jeff</vt:lpstr>
      <vt:lpstr>'Working for Jeff'!Print_Area</vt:lpstr>
      <vt:lpstr>'Working for Jeff'!Print_Titles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WSUadm</dc:creator>
  <cp:keywords/>
  <dc:description/>
  <cp:lastModifiedBy>WSUadm</cp:lastModifiedBy>
  <cp:revision/>
  <dcterms:created xsi:type="dcterms:W3CDTF">2016-03-11T16:31:03Z</dcterms:created>
  <dcterms:modified xsi:type="dcterms:W3CDTF">2016-04-12T14:33:41Z</dcterms:modified>
  <cp:category/>
  <cp:contentStatus/>
</cp:coreProperties>
</file>