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820" tabRatio="793" activeTab="3"/>
  </bookViews>
  <sheets>
    <sheet name="Instructions" sheetId="1" r:id="rId1"/>
    <sheet name="Change Order" sheetId="2" r:id="rId2"/>
    <sheet name="Unified Summary" sheetId="3" state="hidden" r:id="rId3"/>
    <sheet name="Prime Detail" sheetId="4" r:id="rId4"/>
    <sheet name="Subcontract Detail" sheetId="5" r:id="rId5"/>
    <sheet name="Contractor Summary" sheetId="6" r:id="rId6"/>
    <sheet name="CM Summary" sheetId="7" r:id="rId7"/>
    <sheet name="DB Summary" sheetId="8" r:id="rId8"/>
  </sheets>
  <definedNames>
    <definedName name="_xlnm.Print_Area" localSheetId="1">'Change Order'!$A$1:$X$58</definedName>
    <definedName name="_xlnm.Print_Area" localSheetId="6">'CM Summary'!$A$1:$Y$71</definedName>
    <definedName name="_xlnm.Print_Area" localSheetId="5">'Contractor Summary'!$A$1:$Y$71</definedName>
    <definedName name="_xlnm.Print_Area" localSheetId="7">'DB Summary'!$A$1:$Y$72</definedName>
    <definedName name="_xlnm.Print_Area" localSheetId="0">'Instructions'!$A$1:$X$90</definedName>
    <definedName name="_xlnm.Print_Area" localSheetId="3">'Prime Detail'!$A$1:$Y$67</definedName>
    <definedName name="_xlnm.Print_Area" localSheetId="4">'Subcontract Detail'!$A$1:$Y$66</definedName>
    <definedName name="_xlnm.Print_Area" localSheetId="2">'Unified Summary'!$A$1:$Y$82</definedName>
    <definedName name="_xlnm.Print_Titles" localSheetId="0">'Instructions'!$1:$3</definedName>
    <definedName name="SUMLastPage" localSheetId="6">'CM Summary'!$AF$7</definedName>
    <definedName name="SUMLastPage" localSheetId="5">'Contractor Summary'!$AF$7</definedName>
    <definedName name="SUMLastPage" localSheetId="7">'DB Summary'!$AF$7</definedName>
    <definedName name="SUMLastPage" localSheetId="3">'Prime Detail'!$AF$7</definedName>
    <definedName name="SUMLastPage" localSheetId="4">'Subcontract Detail'!$AF$7</definedName>
    <definedName name="SUMLastPage">'Unified Summary'!$AF$7</definedName>
  </definedNames>
  <calcPr fullCalcOnLoad="1"/>
</workbook>
</file>

<file path=xl/sharedStrings.xml><?xml version="1.0" encoding="utf-8"?>
<sst xmlns="http://schemas.openxmlformats.org/spreadsheetml/2006/main" count="606" uniqueCount="263">
  <si>
    <t>Change Order Instructions</t>
  </si>
  <si>
    <t>Complete all areas shaded in yellow.</t>
  </si>
  <si>
    <t>a.</t>
  </si>
  <si>
    <t>b.</t>
  </si>
  <si>
    <t>1.</t>
  </si>
  <si>
    <t>2.</t>
  </si>
  <si>
    <t>3.</t>
  </si>
  <si>
    <t>4.</t>
  </si>
  <si>
    <t>5.</t>
  </si>
  <si>
    <t>6.</t>
  </si>
  <si>
    <t>8.</t>
  </si>
  <si>
    <t>9.</t>
  </si>
  <si>
    <t>10.</t>
  </si>
  <si>
    <t>1.                   </t>
  </si>
  <si>
    <t>2.                   </t>
  </si>
  <si>
    <t>3.                   </t>
  </si>
  <si>
    <t>4.                   </t>
  </si>
  <si>
    <t>5.                   </t>
  </si>
  <si>
    <t>6.                   </t>
  </si>
  <si>
    <t>7.                   </t>
  </si>
  <si>
    <t>=</t>
  </si>
  <si>
    <t>x</t>
  </si>
  <si>
    <t>/hour</t>
  </si>
  <si>
    <t>hours</t>
  </si>
  <si>
    <t>Date</t>
  </si>
  <si>
    <t>Project No.</t>
  </si>
  <si>
    <t>Phase</t>
  </si>
  <si>
    <t>Type of Contract</t>
  </si>
  <si>
    <t>Owner Request</t>
  </si>
  <si>
    <t>Value Engineering</t>
  </si>
  <si>
    <t>Field Resolution</t>
  </si>
  <si>
    <t>Other</t>
  </si>
  <si>
    <t>Name</t>
  </si>
  <si>
    <t>Signature</t>
  </si>
  <si>
    <t>Contract Number</t>
  </si>
  <si>
    <t>Legend</t>
  </si>
  <si>
    <t>Yellow</t>
  </si>
  <si>
    <t>Normal entry information</t>
  </si>
  <si>
    <t>Turquoise</t>
  </si>
  <si>
    <t>Information entered under special circumstances</t>
  </si>
  <si>
    <t>Information entered by owner</t>
  </si>
  <si>
    <t>Red</t>
  </si>
  <si>
    <t>Contract Days Changed</t>
  </si>
  <si>
    <t>Step by Step Instructions</t>
  </si>
  <si>
    <t>Basis of Change Order</t>
  </si>
  <si>
    <t>Introduction</t>
  </si>
  <si>
    <t>-- End of Instructions --</t>
  </si>
  <si>
    <t>General Instructions for Change Orders</t>
  </si>
  <si>
    <t>01 represents the project phase number (use 01 for projects with only one phase)</t>
  </si>
  <si>
    <t xml:space="preserve"> -- continued on next page --</t>
  </si>
  <si>
    <t>Enter the number of days to be added or deleted (enter deleted days with a leading "minus" sign) to the contract schedule</t>
  </si>
  <si>
    <t>Contractor / Subcontractor Name</t>
  </si>
  <si>
    <r>
      <t>Change Order</t>
    </r>
    <r>
      <rPr>
        <sz val="10"/>
        <rFont val="Arial"/>
        <family val="2"/>
      </rPr>
      <t xml:space="preserve"> (completed by </t>
    </r>
    <r>
      <rPr>
        <u val="single"/>
        <sz val="10"/>
        <rFont val="Arial"/>
        <family val="2"/>
      </rPr>
      <t>A/E</t>
    </r>
    <r>
      <rPr>
        <sz val="10"/>
        <rFont val="Arial"/>
        <family val="2"/>
      </rPr>
      <t>)</t>
    </r>
  </si>
  <si>
    <t>Contracting Authority Approval</t>
  </si>
  <si>
    <t>State of Ohio Standard Forms and Documents</t>
  </si>
  <si>
    <t>Contract</t>
  </si>
  <si>
    <t>Project Number</t>
  </si>
  <si>
    <t>Hours</t>
  </si>
  <si>
    <t>Rate</t>
  </si>
  <si>
    <t>Extension</t>
  </si>
  <si>
    <t>E. Allowable
Payroll Expenses</t>
  </si>
  <si>
    <t>C. Straight
Time Portion</t>
  </si>
  <si>
    <t>Change Order Amount</t>
  </si>
  <si>
    <t>For example, Contract No. SFC-140123-01-02</t>
  </si>
  <si>
    <t>SFC-140123 represents the number for the entire PROJECT</t>
  </si>
  <si>
    <t>02 represents the specific contractor contract (use 01 for projects with only one contract)</t>
  </si>
  <si>
    <t>Enter the name of project as it appears on your contract.</t>
  </si>
  <si>
    <t>Enter name of your company</t>
  </si>
  <si>
    <t>Enter the entire contract number as it appears on the Contract</t>
  </si>
  <si>
    <t>Enter the "Construction Stage Design Services Fee." This is expressed as a Lump Sum and must have supprting documentation. This category applies to the Professional Design Services provided by the Architect/Engineer of Record in a Design-Build Contract only. Leave this field blank for all other methods of project delivery.</t>
  </si>
  <si>
    <t>Enter the "Construction Stage Personnel Costs."</t>
  </si>
  <si>
    <t>For each classification, list the total number of hours worked, tab over to the next column, enter the hourly rate and press the Tab key, and the Extension will automatically be calculated.</t>
  </si>
  <si>
    <t>Owned Equipment – Enter the total amount of costs matching attached documentation.</t>
  </si>
  <si>
    <t>Equipment Rentals – Enter the total amount of attached quotes or invoices.</t>
  </si>
  <si>
    <t>Trucking – Enter the total amount of your cost for trucking.</t>
  </si>
  <si>
    <t>Material – Enter total cost of material as indicated in attached documentation.</t>
  </si>
  <si>
    <t>Enter the premium amount to extend the Penal Sum of the Performance and Payment Bond(s) to the Contract Sum as amended by this and other approved Change Orders.</t>
  </si>
  <si>
    <t>Enter the premium amount to extend the limits of coverage for the Builder's Risk insurance to the Contract Sum as amended by this and other approved Change Orders, if applicable.</t>
  </si>
  <si>
    <t>Enter the amount of Other General Conditions Costs – These costs are generally due to an adjustment of the Contract Time for achievement of Final Acceptance. In no event shall this amount exceed an amount equal to the sum of the General Conditions line items in the original Schedule of Values approved by the Contracting Authority, divided by the total number of days of the original Contract Time for achievement of Final Acceptance.</t>
  </si>
  <si>
    <t>Adjustments to CM / DB Contingency – This field applies to CM at Risk and Design-Build project delivery only. Enter the amount of adjustment of the Contractor's Contingency for reconciliation at the Contingency Review Dates or Final Completion. Adjustment at Final Completion may be subject to a Shared Savings provision. This field may also be used for significant increases in scope, but in no event shall the percentage exceed the rate proposed by the Contractor in the Best Value Selection Process. Adjustments of the Contractor's Fee apply to adjustment of the CM / DB Contingency.</t>
  </si>
  <si>
    <t>Contractor / CM / DB Fee – This amount is automatically calculated against the applicable costs above. The Fee does not calculate against the Miscellaneous costs below.</t>
  </si>
  <si>
    <t>For each classification, list the total number of hours worked, tab over to the "Straight Time Portion" column, enter the base hourly Rate and press the Tab key, and the Extension will automatically be calculated and added to the subtotal on line C.</t>
  </si>
  <si>
    <t>Tab over to and complete the "Allowable Payroll Expenses" column for each classification by entering the Rate for Payroll Expenses and the Extension will be calculated and added to the subtotal on line E.</t>
  </si>
  <si>
    <t>Tab over to and complete the "Fringe Benefits" column for each classification by entering the Rate for Fringes and the Extension will be calculated and added to the subtotal on line D. This field does not apply for contracts that are not governed by state or federal Prevailing Wage law.</t>
  </si>
  <si>
    <t>Tab past “Total” and computer will automatically calculate the Total.</t>
  </si>
  <si>
    <t>If the Change Order results in a change to the Contract Time for achievement of Final Acceptance:</t>
  </si>
  <si>
    <t>For projects utilizing OAKS Capital Improvements (OAKS CI), complete the Proposal Worksheet Summary Form tab and attach the document to the Change Order or Contract Modifications business process record.</t>
  </si>
  <si>
    <t>Enter the date you prepared the Proposal Worksheet Summary Form</t>
  </si>
  <si>
    <r>
      <t xml:space="preserve">The procedure for processing Change Orders may vary depending on if the Change Order is initiated as a Change Directive, Proposal Request, or Request for Change Order. All methods require completion of the Change Order and the Proposal Worksheet Summary Form. The acceptable variation to this is that "Time and Material" Change Orders may eliminate the Proposal Worksheet Summary Form, provided however, that other acceptable supporting documentation is provided and attached. </t>
    </r>
    <r>
      <rPr>
        <u val="single"/>
        <sz val="10"/>
        <rFont val="Arial"/>
        <family val="2"/>
      </rPr>
      <t>Only the Change Order Form and Proposal Worksheet Summary Form approved by OFCC will be accepted for processing.</t>
    </r>
  </si>
  <si>
    <t>Description (attach additional pages as necessary)</t>
  </si>
  <si>
    <t>Other Funds  (LFI)</t>
  </si>
  <si>
    <t>Project Name and Location</t>
  </si>
  <si>
    <t>Contract Number or Project Number</t>
  </si>
  <si>
    <t>Proposal Date</t>
  </si>
  <si>
    <t>D. Fringe
Benefits</t>
  </si>
  <si>
    <t>The detail required on the Change Order form is necessary to confirm the total cost and compliance with the Change Order Cost or Credit Determination as outlined in the Standard Requirements for Public Facility Construction ("Standard Requirements").</t>
  </si>
  <si>
    <t>The Change Order is recommended by the Architect/Engineer (A/E) or Criteria A/E and the CM Adviser or Owner Agent (if any), accepted by the Contractor and the Owner, and approved by the Contracting Authority. The Change Order formally modifies the Contract. It may authorize a change to the Scope of Work, the Contract price, the time for Contract Completion, or any combination of them. Generally, the A/E prepares Change Directives, Proposal Requests, and Change Orders. Change Directives and Change Orders must include the cost and time adjustment of the change. The Contractor may submit a Request for Change Order. Change Orders must have supporting documentation supplied by the Contractor.</t>
  </si>
  <si>
    <t>Contact the A/E and confirm the sequence number assigned to this Change Order. Enter the Change Order Number. The phase and contract numbers will be copied from the Contract Number.</t>
  </si>
  <si>
    <t>Project Name and Location or Owner</t>
  </si>
  <si>
    <t>A/E will sign the Change Order, then obtain signatures from Construction Manager (when applicable), and the Contractor.  Ensure the Change Order is forwarded to the Owner for acceptance and funding, then forwarded to the Contracting Authority for processing and approval.</t>
  </si>
  <si>
    <t>Insert Change Order Number. (refer to example on page 1)</t>
  </si>
  <si>
    <t>In Basis of the Change Order, Click on each checkbox that applies.</t>
  </si>
  <si>
    <r>
      <t xml:space="preserve">Complete Project Name, Contractor’s name, type of Contract and Contractor’s Contract Number </t>
    </r>
    <r>
      <rPr>
        <u val="single"/>
        <sz val="10"/>
        <rFont val="Arial"/>
        <family val="2"/>
      </rPr>
      <t>as they each appear on the Contractor’s Contract</t>
    </r>
    <r>
      <rPr>
        <b/>
        <sz val="10"/>
        <rFont val="Arial"/>
        <family val="2"/>
      </rPr>
      <t>.</t>
    </r>
  </si>
  <si>
    <t>Error / Omission</t>
  </si>
  <si>
    <t>Differing Site Condition</t>
  </si>
  <si>
    <t>Funding Information</t>
  </si>
  <si>
    <t>Revised Contract Sum</t>
  </si>
  <si>
    <t>Adjustment to the Contract Sum</t>
  </si>
  <si>
    <t>B. Personnel Costs (on-Site management, supervision, and administrative personnel not subject to prevailing wages)</t>
  </si>
  <si>
    <t>A.</t>
  </si>
  <si>
    <t>B.</t>
  </si>
  <si>
    <t>C.</t>
  </si>
  <si>
    <t>D.</t>
  </si>
  <si>
    <t>E.</t>
  </si>
  <si>
    <t>Enter the amount of the adjustments to the components of the Contract Sum below:</t>
  </si>
  <si>
    <t>1)</t>
  </si>
  <si>
    <t>O.</t>
  </si>
  <si>
    <t>Tab to the next line and begin again at C. and repeat until all classifications have been entered.</t>
  </si>
  <si>
    <t>H.</t>
  </si>
  <si>
    <t>I.</t>
  </si>
  <si>
    <t>J.</t>
  </si>
  <si>
    <t>K.</t>
  </si>
  <si>
    <t>L.</t>
  </si>
  <si>
    <t>Enter the revised completion date.</t>
  </si>
  <si>
    <t>Enter in the Total Amount of the Change Order indicated on the Proposal Worksheet Summary Form provided by the Contractor. Enter the revised Contract Sum. Attach the Change Proposal Worksheet Summary Form(s) and supporting documentation submitted by the Contractor and its Subcontractor(s).</t>
  </si>
  <si>
    <t>Miscellaneous – The Premium portion for approved overtime will be added from the "Labor Detail Summary" above in item (1). Enter the amount of state sales and use tax allowed by Section 12.7.2 of the General Conditions in item (2). The total will be calculated automatically.</t>
  </si>
  <si>
    <t>Complete the "Labor Detail Summary" for each separate labor classification:</t>
  </si>
  <si>
    <t>General Conditions Costs:</t>
  </si>
  <si>
    <t>State Funds</t>
  </si>
  <si>
    <t>Local Funds</t>
  </si>
  <si>
    <t>F340-04</t>
  </si>
  <si>
    <t>2014-MAR</t>
  </si>
  <si>
    <t>Change Order Form</t>
  </si>
  <si>
    <t>Modification No.</t>
  </si>
  <si>
    <t>Revised Completion* Date</t>
  </si>
  <si>
    <t>Adjustment to the time for Completion*</t>
  </si>
  <si>
    <t>Architect/Engineer / Criteria A/E Recommendation</t>
  </si>
  <si>
    <t>Prime Contract</t>
  </si>
  <si>
    <t>Prime Contract Labor Costs (Labor - straight time and overtime premium, Fringes, and Allowable Payroll Expenses)</t>
  </si>
  <si>
    <t>Subtotal</t>
  </si>
  <si>
    <t>Subcontract Labor Costs (Labor - straight time and overtime premium, Fringes, and Allowable Payroll Expenses)</t>
  </si>
  <si>
    <t>Justification (attach additional pages as necessary)</t>
  </si>
  <si>
    <r>
      <t xml:space="preserve">This Change Order identifies and provides full and complete satisfaction for all direct and indirect costs, including interest and all related extensions to the time for Completion*, for the described changes in this scope of the Work and shall not serve as the basis for a cumulative impact Claim. (*Completion means "Substantial Completion" under the 2014 Edition of the </t>
    </r>
    <r>
      <rPr>
        <i/>
        <sz val="8"/>
        <rFont val="Arial"/>
        <family val="2"/>
      </rPr>
      <t>State of Ohio Standard Requirements for Public Facility Construction</t>
    </r>
    <r>
      <rPr>
        <sz val="8"/>
        <rFont val="Arial"/>
        <family val="2"/>
      </rPr>
      <t xml:space="preserve"> and "Contract Completion" under the 2012 Edition of the </t>
    </r>
    <r>
      <rPr>
        <i/>
        <sz val="8"/>
        <rFont val="Arial"/>
        <family val="2"/>
      </rPr>
      <t>Standard Requirements</t>
    </r>
    <r>
      <rPr>
        <sz val="8"/>
        <rFont val="Arial"/>
        <family val="2"/>
      </rPr>
      <t>.)</t>
    </r>
  </si>
  <si>
    <t>CM Adviser / Owner Agent Recommendation (if any)</t>
  </si>
  <si>
    <t>Subcontracts</t>
  </si>
  <si>
    <t>Services Costs (Design Services and Personnel)</t>
  </si>
  <si>
    <t>) =</t>
  </si>
  <si>
    <t>Labor Costs (including Fringe Benefits)</t>
  </si>
  <si>
    <t>1) Premium portion of approved overtime</t>
  </si>
  <si>
    <t>CM/DB's Services ( A+B</t>
  </si>
  <si>
    <t>2) Sales and Use Tax (GC Section 12.7.2)</t>
  </si>
  <si>
    <t>Type in a brief Description of the Change Order.</t>
  </si>
  <si>
    <t>Type in a brief Justification of the Change Order.</t>
  </si>
  <si>
    <t>Modification Number</t>
  </si>
  <si>
    <t>Contractor / CM at Risk / Design-Builder Approval</t>
  </si>
  <si>
    <t>Owner Acceptance 2 (if applicable)</t>
  </si>
  <si>
    <t>Owner Acceptance 1</t>
  </si>
  <si>
    <t>Contractor / CM / DB Name</t>
  </si>
  <si>
    <t>Material Costs (including General Conditions)</t>
  </si>
  <si>
    <t xml:space="preserve">    administrative personnel not subject to prevailing wages)</t>
  </si>
  <si>
    <t>B. Personnel Costs (on-Site management, supervision, and</t>
  </si>
  <si>
    <t xml:space="preserve">    accrual, apprenticeship training, pension)</t>
  </si>
  <si>
    <t xml:space="preserve">    Tax, Unemployment Compensation)</t>
  </si>
  <si>
    <t xml:space="preserve">    overtime premium)</t>
  </si>
  <si>
    <t>C. Labor (excluding fringe benefits and</t>
  </si>
  <si>
    <t>D. Fringes (e.g., health and welfare, vacation</t>
  </si>
  <si>
    <t>E. Allowable Payroll Expenses (e.g., Payroll</t>
  </si>
  <si>
    <t xml:space="preserve">     supporting documentation)</t>
  </si>
  <si>
    <t xml:space="preserve">     documentation)</t>
  </si>
  <si>
    <t xml:space="preserve">    or invoices)</t>
  </si>
  <si>
    <t>Sequence No.</t>
  </si>
  <si>
    <t>A. Construction Stage Design Services Fee (Architect/Engineer of Record (AOR) for Design-Build Contracts only)</t>
  </si>
  <si>
    <t>A. Construction Stage Design Services Fee (Architect/Engineer of</t>
  </si>
  <si>
    <t xml:space="preserve">    Record (AOR) for Design-Build Contracts only)</t>
  </si>
  <si>
    <t>CM / DB Fee, Contingency, &amp; Miscellaneous</t>
  </si>
  <si>
    <t>Proposal Worksheet Detail Form (Subcontract)</t>
  </si>
  <si>
    <t>Proposal Worksheet Detail Form (Prime Contract)</t>
  </si>
  <si>
    <t>Subcontractor Name</t>
  </si>
  <si>
    <t xml:space="preserve">F. Subcontractor Markup ((C+D+E) x </t>
  </si>
  <si>
    <t xml:space="preserve">G. Contractor's Fee ((B+C+D+E) x </t>
  </si>
  <si>
    <t>CM/DB's Labor ( C+D+E+F</t>
  </si>
  <si>
    <t>H. Equipment Rentals (attach itemized quotes</t>
  </si>
  <si>
    <t>I. Owned Equipment (attach itemized</t>
  </si>
  <si>
    <t>J. Trucking (attach itemized supporting</t>
  </si>
  <si>
    <t xml:space="preserve"> K.  Material (attach itemized supporting</t>
  </si>
  <si>
    <t>L. General Conditions Costs</t>
  </si>
  <si>
    <t>O. Adjustments to CM/DB's Contingency (CM and DB projects only)</t>
  </si>
  <si>
    <t>P. CM/DB's Fee</t>
  </si>
  <si>
    <t>Q. Miscellaneous</t>
  </si>
  <si>
    <t>Contractor's Labor ( B+C+D+E+F+G+Q1</t>
  </si>
  <si>
    <t>1. Performance &amp; Payment Bond premium</t>
  </si>
  <si>
    <t>2. Subcontractor Default Insurance premium</t>
  </si>
  <si>
    <t>3. Builder's Risk Insurance premium</t>
  </si>
  <si>
    <t>4. Other General Conditions Costs</t>
  </si>
  <si>
    <t>1. Performance and Payment Bond premium</t>
  </si>
  <si>
    <t xml:space="preserve">M. Subcontractor Markup ((H+I+J+K+L) x </t>
  </si>
  <si>
    <t xml:space="preserve">N. Contractor's Fee ((H+I+J+K+L+M) x </t>
  </si>
  <si>
    <t>CM/DB's Material ( H+I+J+K+L+M</t>
  </si>
  <si>
    <t>Contractor's Material ( H+I+J+K+L+M+N+Q2</t>
  </si>
  <si>
    <t xml:space="preserve">((A+B+C+D+E+F+H+I+J+K+L+M)  x </t>
  </si>
  <si>
    <t>CM/DB's Total ( A+B+C+D+E+F+H+I+J+K+L+M+O+P+Q</t>
  </si>
  <si>
    <t>Contractor's Total ( A+B+C+D+E+F+G+H+I+J+K+L+M+N+Q</t>
  </si>
  <si>
    <t>1. Premium portion of approved overtime</t>
  </si>
  <si>
    <t>Q1. Premium Portion
of Approved Overtime</t>
  </si>
  <si>
    <t>H. Equipment Rentals (attach itemized quotes or invoices)</t>
  </si>
  <si>
    <t>J. Trucking (attach itemized supporting documentation)</t>
  </si>
  <si>
    <t>O. Adjustments to CM / DB Contingency (CM at Risk and Design-Build projects only)</t>
  </si>
  <si>
    <t>P. Contractor / CM / DB Fee</t>
  </si>
  <si>
    <t>Proposal Worksheet Summary Form (Unified)</t>
  </si>
  <si>
    <t>Proposal Worksheet Summary Form (Contractor)</t>
  </si>
  <si>
    <t>Labor ( B+C+D+E+F+G+Q1</t>
  </si>
  <si>
    <t>Material ( H+I+J+K+L+M+N+Q2</t>
  </si>
  <si>
    <t>Proposal Worksheet Summary Form (Design-Builder)</t>
  </si>
  <si>
    <t xml:space="preserve">    Record (AOR))</t>
  </si>
  <si>
    <t>P. DB's Fee</t>
  </si>
  <si>
    <t>O. Adjustments to DB's Contingency</t>
  </si>
  <si>
    <t>DB's Fee, Contingency, &amp; Miscellaneous Costs</t>
  </si>
  <si>
    <t>DB Contract</t>
  </si>
  <si>
    <t>Proposal Worksheet Summary Form (CM at Risk)</t>
  </si>
  <si>
    <t>CM Contract</t>
  </si>
  <si>
    <t>CM's Fee, Contingency, &amp; Miscellaneous Costs</t>
  </si>
  <si>
    <t>O. Adjustments to CM's Contingency</t>
  </si>
  <si>
    <t>P. CM's Fee</t>
  </si>
  <si>
    <t>Prime Contract Number or Project Number</t>
  </si>
  <si>
    <t>Miscellaneous Costs</t>
  </si>
  <si>
    <t>Contractor / CM / DB Fee, CM / DB Contingency, &amp; Miscellaneous Costs</t>
  </si>
  <si>
    <t>Design-Builder's Name</t>
  </si>
  <si>
    <t>Construction Manager's Name</t>
  </si>
  <si>
    <t>Contractor's Name</t>
  </si>
  <si>
    <t>Services Costs (Personnel)</t>
  </si>
  <si>
    <t>K.  Material (attach itemized supporting</t>
  </si>
  <si>
    <t>Total Change Order Amount ( B+C+D+E+F+G+H+I+J+K+L+M+N+Q</t>
  </si>
  <si>
    <t>Page 2</t>
  </si>
  <si>
    <t>Page 1</t>
  </si>
  <si>
    <t xml:space="preserve">M. Subcontractor O&amp;P ((H+I+J+K+L) x </t>
  </si>
  <si>
    <t xml:space="preserve">F. Subcontractor O&amp;P ((C+D+E) x </t>
  </si>
  <si>
    <t xml:space="preserve">G. Contractor's Fee ((B+C+D+E+F) x </t>
  </si>
  <si>
    <t xml:space="preserve">((A+B+C+D+E+F+H+I+J+K+L+M+O)  x </t>
  </si>
  <si>
    <t>Total Change Order Amount ( A+B+C+D+E+F+H+I+J+K+L+M+O+P+Q1+Q2</t>
  </si>
  <si>
    <t>Total Change Order Amount ( B+C+D+E+F+H+I+J+K+L+M+O+P+Q1+Q2</t>
  </si>
  <si>
    <t xml:space="preserve">((B+C+D+E+F+H+I+J+K+L+M+O)  x </t>
  </si>
  <si>
    <t>Page 3</t>
  </si>
  <si>
    <t>I. Owned Equipment (attach itemized supporting documentation)</t>
  </si>
  <si>
    <t>Subcontractor Overhead and Profit &amp; Miscellaneous Costs</t>
  </si>
  <si>
    <t>Page 4</t>
  </si>
  <si>
    <t>Enter the premium amount to extend the Subcontractor Default Insurance to the portion of the Contract Sum performed by Subcontractors as amended by this and other approved Change Orders.</t>
  </si>
  <si>
    <t>Subcontractor Overhead and Profit (O&amp;P) – If this Cost Breakdown is used to document the costs associated with Subcontractor-performed Scopes of Work, an allowance equal to 15 percent of the sum of the Subcontractor's costs is permitted.</t>
  </si>
  <si>
    <r>
      <t>Proposal Worksheet Detail Form</t>
    </r>
    <r>
      <rPr>
        <i/>
        <sz val="10"/>
        <rFont val="Arial"/>
        <family val="2"/>
      </rPr>
      <t xml:space="preserve"> (completed by Prime Contractor / Subcontractor)</t>
    </r>
  </si>
  <si>
    <t>F./ M.</t>
  </si>
  <si>
    <t>P.</t>
  </si>
  <si>
    <t>Q.</t>
  </si>
  <si>
    <t>Print Proposal Worksheet Detail Form and the appropriate Proposal Worksheet Summary Form pages, staple attachments and forward to the A/E for approval and continued processing.</t>
  </si>
  <si>
    <t>Review Proposal Worksheet Summary and Detail Forms submitted by Contractor/Subcontractor(s) for accuracy.</t>
  </si>
  <si>
    <t>Print Change Order page and attach appropriate Proposal Worksheet Summary and Detail Forms and supporting documentation.</t>
  </si>
  <si>
    <r>
      <t>Proposal Worksheet Detail Form</t>
    </r>
    <r>
      <rPr>
        <i/>
        <sz val="10"/>
        <rFont val="Arial"/>
        <family val="2"/>
      </rPr>
      <t xml:space="preserve"> (completed by Prime Contractor / Subcontractor) -- continued --</t>
    </r>
  </si>
  <si>
    <t>Tab over to and complete the "Premium Portion of Approved Overtime" column for each classification by entering the overtime premium Rate and the Extension will be calculated and added to the subtotal under Miscellaneous item Q.1.</t>
  </si>
  <si>
    <t>Q. Premium Portion
of Approved Overtime</t>
  </si>
  <si>
    <t>F. / M. Subcontractor Overhead and Profit (Subcontractor O&amp;P)</t>
  </si>
  <si>
    <t>2. Sales and Use Tax (General Conditions Section 12.7.2)</t>
  </si>
  <si>
    <t>K. Material (attach itemized supporting documentation)</t>
  </si>
  <si>
    <t>Material ( H+I+J+K+L+M+Q2</t>
  </si>
  <si>
    <t>Labor ( C+D+E+F+Q1</t>
  </si>
  <si>
    <t>2. Sales and Use Tax (GC Section 12.7.2)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</si>
</sst>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quot;#,##0.00"/>
    <numFmt numFmtId="166" formatCode="000\-0000\-000"/>
    <numFmt numFmtId="167" formatCode="#,##0.00;[Red]\-#,##0.00"/>
    <numFmt numFmtId="168" formatCode="#,##0;[Red]\-#,##0"/>
    <numFmt numFmtId="169" formatCode="[$-409]mmmm\ d\,\ yyyy;@"/>
    <numFmt numFmtId="170" formatCode="###0.00;[Red]\-###0.00"/>
    <numFmt numFmtId="171" formatCode="#,##0.00;[Red]#,##0.00"/>
    <numFmt numFmtId="172" formatCode="0.0%"/>
    <numFmt numFmtId="173" formatCode="###0.0;[Red]\-###0.0"/>
    <numFmt numFmtId="174" formatCode="0.0_);\(0.0\)"/>
    <numFmt numFmtId="175" formatCode="_(#,##0_);_(\(#,##0\);_(&quot;0&quot;??_);_(@_)"/>
    <numFmt numFmtId="176" formatCode="&quot;$&quot;#,##0.00_);\(&quot;$&quot;#,##0.00\);&quot;0.00&quot;_)"/>
  </numFmts>
  <fonts count="48">
    <font>
      <sz val="10"/>
      <name val="Arial"/>
      <family val="0"/>
    </font>
    <font>
      <sz val="11"/>
      <color indexed="8"/>
      <name val="Calibri"/>
      <family val="2"/>
    </font>
    <font>
      <sz val="10"/>
      <name val="Times New Roman"/>
      <family val="1"/>
    </font>
    <font>
      <b/>
      <sz val="9"/>
      <name val="Arial"/>
      <family val="2"/>
    </font>
    <font>
      <sz val="9"/>
      <name val="Arial"/>
      <family val="2"/>
    </font>
    <font>
      <sz val="8"/>
      <name val="Arial"/>
      <family val="2"/>
    </font>
    <font>
      <b/>
      <sz val="8"/>
      <name val="Arial"/>
      <family val="2"/>
    </font>
    <font>
      <b/>
      <sz val="10"/>
      <name val="Arial"/>
      <family val="2"/>
    </font>
    <font>
      <sz val="9"/>
      <color indexed="44"/>
      <name val="Arial"/>
      <family val="2"/>
    </font>
    <font>
      <i/>
      <sz val="10"/>
      <name val="Arial"/>
      <family val="2"/>
    </font>
    <font>
      <u val="single"/>
      <sz val="10"/>
      <name val="Arial"/>
      <family val="2"/>
    </font>
    <font>
      <i/>
      <sz val="8"/>
      <name val="Arial"/>
      <family val="2"/>
    </font>
    <font>
      <b/>
      <sz val="12"/>
      <name val="Arial"/>
      <family val="2"/>
    </font>
    <font>
      <b/>
      <sz val="15"/>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rgb="FF00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border>
    <border>
      <left/>
      <right/>
      <top/>
      <bottom style="double"/>
    </border>
    <border>
      <left/>
      <right/>
      <top style="medium"/>
      <bottom style="double"/>
    </border>
    <border>
      <left/>
      <right style="hair"/>
      <top/>
      <bottom/>
    </border>
    <border>
      <left style="hair"/>
      <right/>
      <top style="hair"/>
      <bottom style="hair"/>
    </border>
    <border>
      <left/>
      <right/>
      <top style="hair"/>
      <bottom style="hair"/>
    </border>
    <border>
      <left/>
      <right style="hair"/>
      <top style="hair"/>
      <bottom style="hair"/>
    </border>
    <border>
      <left/>
      <right/>
      <top style="hair"/>
      <bottom/>
    </border>
    <border>
      <left/>
      <right/>
      <top style="thin"/>
      <bottom/>
    </border>
    <border>
      <left/>
      <right/>
      <top/>
      <bottom style="hair"/>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hair"/>
      <right/>
      <top/>
      <bottom style="hair"/>
    </border>
    <border>
      <left style="hair"/>
      <right/>
      <top/>
      <bottom/>
    </border>
    <border>
      <left/>
      <right style="hair"/>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74">
    <xf numFmtId="0" fontId="0" fillId="0" borderId="0" xfId="0" applyAlignment="1">
      <alignment/>
    </xf>
    <xf numFmtId="0" fontId="0" fillId="0" borderId="10" xfId="0" applyBorder="1" applyAlignment="1">
      <alignment/>
    </xf>
    <xf numFmtId="0" fontId="0" fillId="0" borderId="0" xfId="0" applyBorder="1" applyAlignment="1">
      <alignment/>
    </xf>
    <xf numFmtId="0" fontId="2"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5" fillId="0" borderId="0" xfId="0" applyFont="1" applyBorder="1" applyAlignment="1">
      <alignment/>
    </xf>
    <xf numFmtId="39" fontId="4" fillId="0" borderId="0" xfId="0" applyNumberFormat="1" applyFont="1" applyBorder="1" applyAlignment="1">
      <alignment horizontal="center"/>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0" fillId="0" borderId="0" xfId="0" applyAlignment="1">
      <alignment/>
    </xf>
    <xf numFmtId="0" fontId="0" fillId="0" borderId="0" xfId="0" applyAlignment="1" applyProtection="1">
      <alignment/>
      <protection/>
    </xf>
    <xf numFmtId="0" fontId="4" fillId="0" borderId="0" xfId="0" applyFont="1" applyAlignment="1" applyProtection="1">
      <alignment/>
      <protection/>
    </xf>
    <xf numFmtId="165" fontId="4" fillId="0" borderId="0" xfId="0" applyNumberFormat="1" applyFont="1" applyBorder="1" applyAlignment="1">
      <alignment/>
    </xf>
    <xf numFmtId="0" fontId="0" fillId="0" borderId="11" xfId="0" applyBorder="1" applyAlignment="1">
      <alignment/>
    </xf>
    <xf numFmtId="0" fontId="0" fillId="0" borderId="12" xfId="0" applyBorder="1" applyAlignment="1">
      <alignment/>
    </xf>
    <xf numFmtId="0" fontId="4" fillId="0" borderId="0" xfId="0" applyFont="1" applyAlignment="1">
      <alignment/>
    </xf>
    <xf numFmtId="0" fontId="2" fillId="0" borderId="0" xfId="0" applyNumberFormat="1" applyFont="1" applyBorder="1" applyAlignment="1">
      <alignment/>
    </xf>
    <xf numFmtId="0" fontId="0" fillId="0" borderId="0" xfId="0" applyNumberFormat="1" applyAlignment="1">
      <alignment/>
    </xf>
    <xf numFmtId="0" fontId="4" fillId="0" borderId="0" xfId="0" applyNumberFormat="1" applyFont="1" applyAlignment="1">
      <alignment/>
    </xf>
    <xf numFmtId="0" fontId="0" fillId="0" borderId="0" xfId="0" applyBorder="1" applyAlignment="1">
      <alignment horizontal="left" wrapText="1"/>
    </xf>
    <xf numFmtId="0" fontId="0" fillId="0" borderId="0" xfId="0" applyBorder="1" applyAlignment="1">
      <alignment horizontal="left" vertical="top" wrapText="1"/>
    </xf>
    <xf numFmtId="0" fontId="0" fillId="0" borderId="0" xfId="0" applyBorder="1" applyAlignment="1">
      <alignment vertical="center"/>
    </xf>
    <xf numFmtId="0" fontId="0" fillId="0" borderId="0" xfId="0" applyAlignment="1">
      <alignment vertical="center"/>
    </xf>
    <xf numFmtId="0" fontId="0" fillId="0" borderId="0" xfId="0" applyAlignment="1">
      <alignment vertical="top"/>
    </xf>
    <xf numFmtId="0" fontId="0" fillId="0" borderId="0" xfId="0" applyBorder="1" applyAlignment="1">
      <alignment vertical="top"/>
    </xf>
    <xf numFmtId="0" fontId="4" fillId="0" borderId="0" xfId="0" applyFont="1" applyBorder="1" applyAlignment="1" applyProtection="1">
      <alignment/>
      <protection/>
    </xf>
    <xf numFmtId="0" fontId="4" fillId="0" borderId="0" xfId="0" applyFont="1" applyFill="1" applyBorder="1" applyAlignment="1" applyProtection="1">
      <alignment/>
      <protection/>
    </xf>
    <xf numFmtId="0" fontId="5" fillId="0" borderId="0" xfId="0" applyFont="1" applyFill="1" applyBorder="1" applyAlignment="1">
      <alignment/>
    </xf>
    <xf numFmtId="0" fontId="0" fillId="0" borderId="0" xfId="0" applyFill="1" applyAlignment="1">
      <alignment/>
    </xf>
    <xf numFmtId="0" fontId="5" fillId="0" borderId="0" xfId="0" applyFont="1" applyBorder="1" applyAlignment="1">
      <alignment horizontal="left"/>
    </xf>
    <xf numFmtId="0" fontId="0" fillId="0" borderId="0" xfId="0" applyAlignment="1">
      <alignment horizontal="left"/>
    </xf>
    <xf numFmtId="0" fontId="0" fillId="0" borderId="10" xfId="0" applyBorder="1" applyAlignment="1">
      <alignment/>
    </xf>
    <xf numFmtId="167" fontId="4" fillId="0" borderId="0" xfId="0" applyNumberFormat="1" applyFont="1" applyBorder="1" applyAlignment="1" applyProtection="1">
      <alignment horizontal="right"/>
      <protection/>
    </xf>
    <xf numFmtId="0" fontId="3" fillId="0" borderId="0" xfId="0" applyFont="1" applyAlignment="1" applyProtection="1">
      <alignment horizontal="right"/>
      <protection/>
    </xf>
    <xf numFmtId="0" fontId="5" fillId="0" borderId="0" xfId="0" applyFont="1" applyAlignment="1" applyProtection="1">
      <alignment/>
      <protection/>
    </xf>
    <xf numFmtId="0" fontId="4" fillId="0" borderId="0" xfId="0" applyFont="1" applyAlignment="1" applyProtection="1">
      <alignment horizontal="right"/>
      <protection/>
    </xf>
    <xf numFmtId="0" fontId="0" fillId="0" borderId="0" xfId="0" applyBorder="1" applyAlignment="1" applyProtection="1">
      <alignment horizontal="center"/>
      <protection/>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protection/>
    </xf>
    <xf numFmtId="0" fontId="0" fillId="0" borderId="0" xfId="0" applyBorder="1" applyAlignment="1" applyProtection="1">
      <alignment/>
      <protection/>
    </xf>
    <xf numFmtId="0" fontId="5" fillId="0" borderId="0" xfId="0" applyFont="1" applyAlignment="1" applyProtection="1">
      <alignment horizontal="right"/>
      <protection/>
    </xf>
    <xf numFmtId="10" fontId="4" fillId="0" borderId="0" xfId="0" applyNumberFormat="1" applyFont="1" applyBorder="1" applyAlignment="1" applyProtection="1">
      <alignment horizontal="center"/>
      <protection/>
    </xf>
    <xf numFmtId="10" fontId="4" fillId="0" borderId="0" xfId="0" applyNumberFormat="1" applyFont="1" applyBorder="1" applyAlignment="1" applyProtection="1">
      <alignment/>
      <protection/>
    </xf>
    <xf numFmtId="167" fontId="4" fillId="0" borderId="0" xfId="0" applyNumberFormat="1" applyFont="1" applyFill="1" applyBorder="1" applyAlignment="1" applyProtection="1">
      <alignment horizontal="right"/>
      <protection/>
    </xf>
    <xf numFmtId="0" fontId="4" fillId="0" borderId="0" xfId="0" applyFont="1" applyFill="1" applyAlignment="1" applyProtection="1">
      <alignment horizontal="right"/>
      <protection/>
    </xf>
    <xf numFmtId="0" fontId="4" fillId="0" borderId="0" xfId="0" applyFont="1" applyFill="1" applyAlignment="1" applyProtection="1">
      <alignment/>
      <protection/>
    </xf>
    <xf numFmtId="0" fontId="0" fillId="0" borderId="0" xfId="0" applyFill="1" applyAlignment="1" applyProtection="1">
      <alignment/>
      <protection/>
    </xf>
    <xf numFmtId="39" fontId="4" fillId="0" borderId="0" xfId="0" applyNumberFormat="1" applyFont="1" applyFill="1" applyBorder="1" applyAlignment="1" applyProtection="1">
      <alignment horizontal="right"/>
      <protection/>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170" fontId="4" fillId="0" borderId="0" xfId="0" applyNumberFormat="1" applyFont="1" applyFill="1" applyBorder="1" applyAlignment="1" applyProtection="1">
      <alignment horizontal="right"/>
      <protection/>
    </xf>
    <xf numFmtId="168" fontId="8" fillId="0" borderId="0" xfId="0" applyNumberFormat="1" applyFont="1" applyFill="1" applyBorder="1" applyAlignment="1" applyProtection="1">
      <alignment horizontal="center"/>
      <protection/>
    </xf>
    <xf numFmtId="0" fontId="4" fillId="0" borderId="0" xfId="0" applyFont="1" applyFill="1" applyBorder="1" applyAlignment="1" applyProtection="1">
      <alignment/>
      <protection/>
    </xf>
    <xf numFmtId="168" fontId="4" fillId="0" borderId="0" xfId="0" applyNumberFormat="1" applyFont="1" applyFill="1" applyBorder="1" applyAlignment="1" applyProtection="1">
      <alignment horizontal="center"/>
      <protection/>
    </xf>
    <xf numFmtId="0" fontId="4" fillId="0" borderId="12"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2" fillId="0" borderId="0" xfId="0" applyFont="1" applyBorder="1" applyAlignment="1" applyProtection="1">
      <alignment/>
      <protection/>
    </xf>
    <xf numFmtId="0" fontId="4" fillId="0" borderId="0" xfId="0" applyFont="1" applyBorder="1" applyAlignment="1" applyProtection="1">
      <alignment horizontal="center"/>
      <protection/>
    </xf>
    <xf numFmtId="0" fontId="5" fillId="0" borderId="0" xfId="0" applyFont="1" applyBorder="1" applyAlignment="1" applyProtection="1">
      <alignment/>
      <protection/>
    </xf>
    <xf numFmtId="49" fontId="4" fillId="0" borderId="0" xfId="0" applyNumberFormat="1" applyFont="1" applyAlignment="1" applyProtection="1">
      <alignment horizontal="right" vertical="top"/>
      <protection/>
    </xf>
    <xf numFmtId="0" fontId="4" fillId="0" borderId="0" xfId="0" applyFont="1" applyAlignment="1" applyProtection="1">
      <alignment vertical="top"/>
      <protection/>
    </xf>
    <xf numFmtId="0" fontId="4" fillId="0" borderId="0" xfId="0" applyFont="1" applyAlignment="1">
      <alignment vertical="top"/>
    </xf>
    <xf numFmtId="0" fontId="4" fillId="0" borderId="12" xfId="0" applyFont="1" applyBorder="1" applyAlignment="1">
      <alignment/>
    </xf>
    <xf numFmtId="0" fontId="4" fillId="0" borderId="12" xfId="0" applyFont="1" applyBorder="1" applyAlignment="1">
      <alignment horizontal="right"/>
    </xf>
    <xf numFmtId="0" fontId="5" fillId="0" borderId="0" xfId="0" applyFont="1" applyBorder="1" applyAlignment="1" applyProtection="1">
      <alignment vertical="top" wrapText="1"/>
      <protection/>
    </xf>
    <xf numFmtId="0" fontId="5" fillId="0" borderId="0" xfId="0" applyFont="1" applyAlignment="1" applyProtection="1">
      <alignment horizontal="left"/>
      <protection/>
    </xf>
    <xf numFmtId="0" fontId="2" fillId="0" borderId="0" xfId="0" applyNumberFormat="1" applyFont="1" applyBorder="1" applyAlignment="1" applyProtection="1">
      <alignment/>
      <protection/>
    </xf>
    <xf numFmtId="0" fontId="0" fillId="0" borderId="0" xfId="0" applyNumberFormat="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164" fontId="4" fillId="0" borderId="0" xfId="0" applyNumberFormat="1" applyFont="1" applyFill="1" applyBorder="1" applyAlignment="1" applyProtection="1">
      <alignment horizontal="left"/>
      <protection/>
    </xf>
    <xf numFmtId="0" fontId="2" fillId="0" borderId="0" xfId="0" applyFont="1" applyBorder="1" applyAlignment="1" applyProtection="1">
      <alignment horizontal="right"/>
      <protection/>
    </xf>
    <xf numFmtId="49" fontId="0" fillId="0" borderId="0" xfId="0" applyNumberFormat="1" applyFont="1" applyBorder="1" applyAlignment="1" applyProtection="1">
      <alignment horizontal="left" wrapText="1"/>
      <protection/>
    </xf>
    <xf numFmtId="0" fontId="0" fillId="0" borderId="0" xfId="0" applyFont="1" applyBorder="1" applyAlignment="1" applyProtection="1">
      <alignment/>
      <protection/>
    </xf>
    <xf numFmtId="0" fontId="0" fillId="0" borderId="0" xfId="0" applyFont="1" applyBorder="1" applyAlignment="1" applyProtection="1">
      <alignment horizontal="left" wrapText="1"/>
      <protection/>
    </xf>
    <xf numFmtId="0" fontId="7" fillId="0" borderId="0" xfId="0" applyFont="1" applyBorder="1" applyAlignment="1" applyProtection="1">
      <alignment/>
      <protection/>
    </xf>
    <xf numFmtId="0" fontId="3" fillId="0" borderId="0" xfId="0" applyFont="1" applyBorder="1" applyAlignment="1" applyProtection="1">
      <alignment/>
      <protection/>
    </xf>
    <xf numFmtId="0" fontId="11" fillId="0" borderId="0" xfId="0" applyFont="1" applyBorder="1" applyAlignment="1" applyProtection="1">
      <alignment horizontal="right"/>
      <protection/>
    </xf>
    <xf numFmtId="0" fontId="0" fillId="0" borderId="10" xfId="0" applyBorder="1" applyAlignment="1" applyProtection="1">
      <alignment/>
      <protection/>
    </xf>
    <xf numFmtId="0" fontId="4" fillId="0" borderId="12" xfId="0" applyFont="1" applyBorder="1" applyAlignment="1" applyProtection="1">
      <alignment horizontal="right"/>
      <protection/>
    </xf>
    <xf numFmtId="49" fontId="0" fillId="0" borderId="0" xfId="0" applyNumberFormat="1" applyFont="1" applyBorder="1" applyAlignment="1" applyProtection="1">
      <alignment horizontal="left" vertical="top" wrapText="1"/>
      <protection/>
    </xf>
    <xf numFmtId="0" fontId="6" fillId="0" borderId="0" xfId="0" applyFont="1" applyBorder="1" applyAlignment="1" applyProtection="1">
      <alignment/>
      <protection/>
    </xf>
    <xf numFmtId="165" fontId="4" fillId="0" borderId="0" xfId="0" applyNumberFormat="1" applyFont="1" applyFill="1" applyBorder="1" applyAlignment="1">
      <alignment/>
    </xf>
    <xf numFmtId="49" fontId="0" fillId="0" borderId="0" xfId="0" applyNumberFormat="1" applyFont="1" applyBorder="1" applyAlignment="1" applyProtection="1">
      <alignment vertical="top" wrapText="1"/>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3" fillId="0" borderId="0" xfId="0" applyFont="1" applyBorder="1" applyAlignment="1" applyProtection="1">
      <alignment/>
      <protection/>
    </xf>
    <xf numFmtId="167" fontId="4"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horizontal="right"/>
      <protection/>
    </xf>
    <xf numFmtId="167" fontId="3" fillId="0" borderId="0" xfId="0" applyNumberFormat="1" applyFont="1" applyFill="1" applyBorder="1" applyAlignment="1" applyProtection="1">
      <alignment horizontal="right"/>
      <protection locked="0"/>
    </xf>
    <xf numFmtId="165" fontId="4" fillId="0" borderId="0" xfId="0" applyNumberFormat="1" applyFont="1" applyBorder="1" applyAlignment="1">
      <alignment horizontal="right" vertical="center"/>
    </xf>
    <xf numFmtId="0" fontId="5" fillId="0" borderId="0" xfId="0" applyFont="1" applyBorder="1" applyAlignment="1" applyProtection="1">
      <alignment vertical="top"/>
      <protection/>
    </xf>
    <xf numFmtId="167" fontId="4" fillId="0" borderId="0" xfId="0" applyNumberFormat="1" applyFont="1" applyFill="1" applyBorder="1" applyAlignment="1" applyProtection="1">
      <alignment horizontal="right"/>
      <protection locked="0"/>
    </xf>
    <xf numFmtId="167" fontId="4" fillId="0" borderId="0" xfId="0" applyNumberFormat="1" applyFont="1" applyFill="1" applyBorder="1" applyAlignment="1" applyProtection="1">
      <alignment horizontal="right"/>
      <protection/>
    </xf>
    <xf numFmtId="0" fontId="4" fillId="0" borderId="0" xfId="0" applyFont="1" applyAlignment="1" applyProtection="1">
      <alignment/>
      <protection/>
    </xf>
    <xf numFmtId="0" fontId="0" fillId="0" borderId="0" xfId="0" applyAlignment="1">
      <alignment/>
    </xf>
    <xf numFmtId="0" fontId="3" fillId="0" borderId="0" xfId="0" applyFont="1" applyBorder="1" applyAlignment="1" applyProtection="1">
      <alignment horizontal="right"/>
      <protection/>
    </xf>
    <xf numFmtId="0" fontId="0" fillId="0" borderId="0" xfId="0" applyAlignment="1">
      <alignment horizontal="right"/>
    </xf>
    <xf numFmtId="0" fontId="4" fillId="0" borderId="11" xfId="0" applyFont="1" applyBorder="1" applyAlignment="1">
      <alignment/>
    </xf>
    <xf numFmtId="165" fontId="4" fillId="0" borderId="11" xfId="0" applyNumberFormat="1" applyFont="1" applyBorder="1" applyAlignment="1">
      <alignment/>
    </xf>
    <xf numFmtId="167" fontId="4" fillId="0" borderId="0" xfId="0" applyNumberFormat="1" applyFont="1" applyFill="1" applyBorder="1" applyAlignment="1" applyProtection="1">
      <alignment horizontal="center"/>
      <protection locked="0"/>
    </xf>
    <xf numFmtId="167" fontId="3"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protection/>
    </xf>
    <xf numFmtId="171" fontId="3" fillId="0" borderId="0" xfId="0" applyNumberFormat="1" applyFont="1" applyFill="1" applyBorder="1" applyAlignment="1" applyProtection="1">
      <alignment horizontal="right"/>
      <protection/>
    </xf>
    <xf numFmtId="0" fontId="7" fillId="0" borderId="0" xfId="0" applyFont="1" applyAlignment="1" applyProtection="1">
      <alignment/>
      <protection/>
    </xf>
    <xf numFmtId="39" fontId="4" fillId="0" borderId="0" xfId="0" applyNumberFormat="1" applyFont="1" applyFill="1" applyBorder="1" applyAlignment="1" applyProtection="1">
      <alignment horizontal="right"/>
      <protection locked="0"/>
    </xf>
    <xf numFmtId="0" fontId="0" fillId="0" borderId="0" xfId="0" applyFill="1" applyBorder="1" applyAlignment="1">
      <alignment/>
    </xf>
    <xf numFmtId="0" fontId="0" fillId="0" borderId="0" xfId="0" applyAlignment="1">
      <alignment shrinkToFit="1"/>
    </xf>
    <xf numFmtId="167" fontId="4" fillId="0" borderId="0" xfId="0" applyNumberFormat="1" applyFont="1" applyFill="1" applyBorder="1" applyAlignment="1" applyProtection="1">
      <alignment horizontal="right"/>
      <protection/>
    </xf>
    <xf numFmtId="0" fontId="4" fillId="0" borderId="0" xfId="0" applyFont="1" applyAlignment="1" applyProtection="1">
      <alignment/>
      <protection/>
    </xf>
    <xf numFmtId="0" fontId="0" fillId="0" borderId="0" xfId="0" applyAlignment="1">
      <alignment/>
    </xf>
    <xf numFmtId="0" fontId="5" fillId="0" borderId="0" xfId="0" applyFont="1" applyFill="1" applyAlignment="1" applyProtection="1">
      <alignment horizontal="right"/>
      <protection/>
    </xf>
    <xf numFmtId="0" fontId="5" fillId="0" borderId="0" xfId="0" applyFont="1" applyFill="1" applyBorder="1" applyAlignment="1" applyProtection="1">
      <alignment/>
      <protection/>
    </xf>
    <xf numFmtId="0" fontId="5" fillId="0" borderId="0" xfId="0" applyFont="1" applyAlignment="1" applyProtection="1">
      <alignment/>
      <protection/>
    </xf>
    <xf numFmtId="0" fontId="0" fillId="0" borderId="10" xfId="0" applyBorder="1" applyAlignment="1" applyProtection="1">
      <alignment/>
      <protection/>
    </xf>
    <xf numFmtId="0" fontId="4" fillId="0" borderId="10" xfId="0" applyFont="1" applyBorder="1" applyAlignment="1" applyProtection="1">
      <alignment/>
      <protection/>
    </xf>
    <xf numFmtId="0" fontId="4" fillId="0" borderId="10" xfId="0" applyFont="1" applyFill="1" applyBorder="1" applyAlignment="1" applyProtection="1">
      <alignment/>
      <protection/>
    </xf>
    <xf numFmtId="168" fontId="8" fillId="0" borderId="10" xfId="0" applyNumberFormat="1" applyFont="1" applyFill="1" applyBorder="1" applyAlignment="1" applyProtection="1">
      <alignment horizontal="center"/>
      <protection/>
    </xf>
    <xf numFmtId="170" fontId="4" fillId="0" borderId="10" xfId="0" applyNumberFormat="1" applyFont="1" applyFill="1" applyBorder="1" applyAlignment="1" applyProtection="1">
      <alignment horizontal="right"/>
      <protection/>
    </xf>
    <xf numFmtId="0" fontId="0" fillId="0" borderId="10" xfId="0" applyFill="1" applyBorder="1" applyAlignment="1" applyProtection="1">
      <alignment/>
      <protection/>
    </xf>
    <xf numFmtId="0" fontId="4" fillId="0" borderId="10" xfId="0" applyFont="1" applyFill="1" applyBorder="1" applyAlignment="1" applyProtection="1">
      <alignment horizontal="center"/>
      <protection/>
    </xf>
    <xf numFmtId="167" fontId="4" fillId="0" borderId="10" xfId="0" applyNumberFormat="1" applyFont="1" applyFill="1" applyBorder="1" applyAlignment="1" applyProtection="1">
      <alignment horizontal="right"/>
      <protection/>
    </xf>
    <xf numFmtId="39" fontId="4" fillId="0" borderId="10" xfId="0" applyNumberFormat="1" applyFont="1" applyFill="1" applyBorder="1" applyAlignment="1" applyProtection="1">
      <alignment horizontal="right"/>
      <protection/>
    </xf>
    <xf numFmtId="0" fontId="4" fillId="0" borderId="10" xfId="0" applyFont="1" applyFill="1" applyBorder="1" applyAlignment="1" applyProtection="1">
      <alignment/>
      <protection/>
    </xf>
    <xf numFmtId="0" fontId="4" fillId="0" borderId="10" xfId="0" applyFont="1" applyFill="1" applyBorder="1" applyAlignment="1" applyProtection="1">
      <alignment horizontal="right"/>
      <protection/>
    </xf>
    <xf numFmtId="0" fontId="0" fillId="0" borderId="10" xfId="0" applyFill="1" applyBorder="1" applyAlignment="1">
      <alignment/>
    </xf>
    <xf numFmtId="0" fontId="3" fillId="0" borderId="10" xfId="0" applyFont="1" applyBorder="1" applyAlignment="1" applyProtection="1">
      <alignment/>
      <protection/>
    </xf>
    <xf numFmtId="0" fontId="3" fillId="0" borderId="10" xfId="0" applyFont="1" applyBorder="1" applyAlignment="1" applyProtection="1">
      <alignment horizontal="right"/>
      <protection/>
    </xf>
    <xf numFmtId="167" fontId="3" fillId="0" borderId="10" xfId="0" applyNumberFormat="1" applyFont="1" applyFill="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0" fillId="0" borderId="0" xfId="0" applyFont="1" applyAlignment="1" applyProtection="1">
      <alignment horizontal="left" vertical="center" wrapText="1"/>
      <protection/>
    </xf>
    <xf numFmtId="0" fontId="0" fillId="0" borderId="0" xfId="0" applyFont="1" applyBorder="1" applyAlignment="1" applyProtection="1">
      <alignment vertical="top" wrapText="1"/>
      <protection/>
    </xf>
    <xf numFmtId="49" fontId="7" fillId="0" borderId="0" xfId="0" applyNumberFormat="1" applyFont="1" applyAlignment="1" applyProtection="1">
      <alignment/>
      <protection/>
    </xf>
    <xf numFmtId="0" fontId="0" fillId="0" borderId="0" xfId="0" applyAlignment="1">
      <alignment vertical="center"/>
    </xf>
    <xf numFmtId="0" fontId="5" fillId="0" borderId="0" xfId="0" applyFont="1" applyAlignment="1" applyProtection="1">
      <alignment shrinkToFit="1"/>
      <protection/>
    </xf>
    <xf numFmtId="0" fontId="5" fillId="0" borderId="0" xfId="0" applyFont="1" applyAlignment="1" applyProtection="1">
      <alignment/>
      <protection/>
    </xf>
    <xf numFmtId="0" fontId="4" fillId="0" borderId="0" xfId="0" applyFont="1" applyFill="1" applyBorder="1" applyAlignment="1" applyProtection="1">
      <alignment/>
      <protection/>
    </xf>
    <xf numFmtId="0" fontId="4" fillId="0" borderId="0" xfId="0" applyFont="1" applyBorder="1" applyAlignment="1" applyProtection="1">
      <alignment/>
      <protection/>
    </xf>
    <xf numFmtId="167" fontId="4" fillId="0" borderId="0" xfId="0" applyNumberFormat="1" applyFont="1" applyFill="1" applyBorder="1" applyAlignment="1" applyProtection="1">
      <alignment horizontal="right"/>
      <protection/>
    </xf>
    <xf numFmtId="0" fontId="4" fillId="0" borderId="0" xfId="0" applyFont="1" applyAlignment="1" applyProtection="1">
      <alignment/>
      <protection/>
    </xf>
    <xf numFmtId="0" fontId="3" fillId="0" borderId="0" xfId="0" applyFont="1" applyBorder="1" applyAlignment="1" applyProtection="1">
      <alignment horizontal="right"/>
      <protection/>
    </xf>
    <xf numFmtId="0" fontId="2" fillId="0" borderId="0" xfId="0" applyNumberFormat="1" applyFont="1" applyFill="1" applyBorder="1" applyAlignment="1" applyProtection="1">
      <alignmen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NumberFormat="1" applyFill="1" applyBorder="1" applyAlignment="1" applyProtection="1">
      <alignment/>
      <protection/>
    </xf>
    <xf numFmtId="0" fontId="4" fillId="0" borderId="10" xfId="0" applyFont="1" applyBorder="1" applyAlignment="1" applyProtection="1">
      <alignment/>
      <protection/>
    </xf>
    <xf numFmtId="0" fontId="4" fillId="0" borderId="10" xfId="0" applyFont="1" applyBorder="1" applyAlignment="1" applyProtection="1">
      <alignment horizontal="right"/>
      <protection/>
    </xf>
    <xf numFmtId="0" fontId="5"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3" fillId="0" borderId="13" xfId="0" applyFont="1" applyBorder="1" applyAlignment="1" applyProtection="1">
      <alignment vertical="center"/>
      <protection/>
    </xf>
    <xf numFmtId="168" fontId="8" fillId="0" borderId="13" xfId="0" applyNumberFormat="1" applyFont="1" applyFill="1" applyBorder="1" applyAlignment="1" applyProtection="1">
      <alignment horizontal="center" vertical="center"/>
      <protection/>
    </xf>
    <xf numFmtId="170" fontId="4" fillId="0" borderId="13" xfId="0" applyNumberFormat="1" applyFont="1" applyFill="1" applyBorder="1" applyAlignment="1" applyProtection="1">
      <alignment horizontal="right" vertical="center"/>
      <protection/>
    </xf>
    <xf numFmtId="0" fontId="4" fillId="0" borderId="13" xfId="0" applyFont="1" applyFill="1" applyBorder="1" applyAlignment="1" applyProtection="1">
      <alignment vertical="center"/>
      <protection/>
    </xf>
    <xf numFmtId="0" fontId="0" fillId="0" borderId="13" xfId="0" applyFill="1" applyBorder="1" applyAlignment="1" applyProtection="1">
      <alignment vertical="center"/>
      <protection/>
    </xf>
    <xf numFmtId="0" fontId="4" fillId="0" borderId="13" xfId="0" applyFont="1" applyFill="1" applyBorder="1" applyAlignment="1" applyProtection="1">
      <alignment horizontal="center" vertical="center"/>
      <protection/>
    </xf>
    <xf numFmtId="167" fontId="4" fillId="0" borderId="13" xfId="0" applyNumberFormat="1" applyFont="1" applyFill="1" applyBorder="1" applyAlignment="1" applyProtection="1">
      <alignment horizontal="right" vertical="center"/>
      <protection/>
    </xf>
    <xf numFmtId="0" fontId="3" fillId="0" borderId="13" xfId="0" applyFont="1" applyBorder="1" applyAlignment="1" applyProtection="1">
      <alignment horizontal="center" vertical="center"/>
      <protection/>
    </xf>
    <xf numFmtId="39" fontId="4" fillId="0" borderId="13" xfId="0" applyNumberFormat="1" applyFont="1" applyFill="1" applyBorder="1" applyAlignment="1" applyProtection="1">
      <alignment horizontal="right" vertical="center"/>
      <protection/>
    </xf>
    <xf numFmtId="0" fontId="4" fillId="0" borderId="13" xfId="0" applyFont="1" applyFill="1" applyBorder="1" applyAlignment="1" applyProtection="1">
      <alignment horizontal="right" vertical="center"/>
      <protection/>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lignment vertical="center"/>
    </xf>
    <xf numFmtId="0" fontId="0" fillId="0" borderId="14" xfId="0" applyBorder="1" applyAlignment="1" applyProtection="1">
      <alignment vertical="center"/>
      <protection/>
    </xf>
    <xf numFmtId="0" fontId="4" fillId="0" borderId="14" xfId="0" applyFont="1" applyBorder="1" applyAlignment="1" applyProtection="1">
      <alignment vertical="center"/>
      <protection/>
    </xf>
    <xf numFmtId="0" fontId="4" fillId="0" borderId="14" xfId="0" applyFont="1" applyBorder="1" applyAlignment="1" applyProtection="1">
      <alignment horizontal="right" vertical="center"/>
      <protection/>
    </xf>
    <xf numFmtId="167" fontId="4" fillId="0" borderId="14" xfId="0" applyNumberFormat="1" applyFont="1" applyFill="1" applyBorder="1" applyAlignment="1" applyProtection="1">
      <alignment horizontal="right" vertical="center"/>
      <protection/>
    </xf>
    <xf numFmtId="0" fontId="0" fillId="0" borderId="0" xfId="0" applyAlignment="1" applyProtection="1">
      <alignment vertical="center"/>
      <protection/>
    </xf>
    <xf numFmtId="0" fontId="0" fillId="0" borderId="13" xfId="0" applyBorder="1" applyAlignment="1" applyProtection="1">
      <alignment vertical="center"/>
      <protection/>
    </xf>
    <xf numFmtId="0" fontId="4" fillId="0" borderId="13" xfId="0" applyFont="1" applyBorder="1" applyAlignment="1" applyProtection="1">
      <alignment vertical="center"/>
      <protection/>
    </xf>
    <xf numFmtId="0" fontId="4" fillId="0" borderId="13" xfId="0" applyFont="1" applyBorder="1" applyAlignment="1" applyProtection="1">
      <alignment horizontal="righ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lignment vertical="center"/>
    </xf>
    <xf numFmtId="7" fontId="4" fillId="0" borderId="0" xfId="0" applyNumberFormat="1" applyFont="1" applyFill="1" applyBorder="1" applyAlignment="1" applyProtection="1">
      <alignment horizontal="right"/>
      <protection/>
    </xf>
    <xf numFmtId="173" fontId="5" fillId="0" borderId="0" xfId="0" applyNumberFormat="1" applyFont="1" applyFill="1" applyBorder="1" applyAlignment="1" applyProtection="1">
      <alignment horizontal="center"/>
      <protection/>
    </xf>
    <xf numFmtId="0" fontId="0" fillId="0" borderId="0" xfId="0" applyBorder="1" applyAlignment="1" applyProtection="1">
      <alignment vertical="top" wrapText="1"/>
      <protection/>
    </xf>
    <xf numFmtId="0" fontId="0" fillId="0" borderId="15" xfId="0" applyBorder="1" applyAlignment="1" applyProtection="1">
      <alignment vertical="top" wrapText="1"/>
      <protection/>
    </xf>
    <xf numFmtId="0" fontId="0" fillId="0" borderId="0" xfId="0" applyFill="1" applyBorder="1" applyAlignment="1" applyProtection="1">
      <alignment horizontal="center"/>
      <protection/>
    </xf>
    <xf numFmtId="0" fontId="0" fillId="0" borderId="0" xfId="0" applyAlignment="1" applyProtection="1">
      <alignment horizontal="left"/>
      <protection/>
    </xf>
    <xf numFmtId="0" fontId="0" fillId="0" borderId="0" xfId="0" applyBorder="1" applyAlignment="1" applyProtection="1">
      <alignment horizontal="left" wrapText="1"/>
      <protection/>
    </xf>
    <xf numFmtId="0" fontId="0" fillId="0" borderId="0" xfId="0" applyBorder="1" applyAlignment="1" applyProtection="1">
      <alignment horizontal="center" vertical="top" wrapText="1"/>
      <protection/>
    </xf>
    <xf numFmtId="0" fontId="0" fillId="0" borderId="0" xfId="0" applyBorder="1" applyAlignment="1" applyProtection="1">
      <alignment horizontal="left" vertical="top" wrapText="1"/>
      <protection/>
    </xf>
    <xf numFmtId="0" fontId="0" fillId="0" borderId="0" xfId="0" applyBorder="1" applyAlignment="1" applyProtection="1">
      <alignment vertical="center"/>
      <protection/>
    </xf>
    <xf numFmtId="0" fontId="0" fillId="0" borderId="0" xfId="0" applyBorder="1" applyAlignment="1" applyProtection="1">
      <alignment vertical="top"/>
      <protection/>
    </xf>
    <xf numFmtId="0" fontId="0" fillId="0" borderId="0" xfId="0" applyAlignment="1" applyProtection="1">
      <alignment vertical="top"/>
      <protection/>
    </xf>
    <xf numFmtId="167" fontId="4" fillId="0" borderId="0" xfId="0" applyNumberFormat="1" applyFont="1" applyFill="1" applyBorder="1" applyAlignment="1" applyProtection="1">
      <alignment horizontal="center"/>
      <protection/>
    </xf>
    <xf numFmtId="167" fontId="3" fillId="0" borderId="0" xfId="0" applyNumberFormat="1" applyFont="1" applyFill="1" applyBorder="1" applyAlignment="1" applyProtection="1">
      <alignment horizontal="right"/>
      <protection/>
    </xf>
    <xf numFmtId="0" fontId="0" fillId="0" borderId="0" xfId="0" applyAlignment="1" applyProtection="1">
      <alignment shrinkToFit="1"/>
      <protection/>
    </xf>
    <xf numFmtId="167" fontId="3" fillId="0" borderId="10" xfId="0" applyNumberFormat="1" applyFont="1" applyFill="1" applyBorder="1" applyAlignment="1" applyProtection="1">
      <alignment horizontal="right"/>
      <protection/>
    </xf>
    <xf numFmtId="7" fontId="3" fillId="0" borderId="0" xfId="0" applyNumberFormat="1" applyFont="1" applyFill="1" applyBorder="1" applyAlignment="1" applyProtection="1">
      <alignment horizontal="right"/>
      <protection/>
    </xf>
    <xf numFmtId="0" fontId="0" fillId="0" borderId="0" xfId="0" applyFont="1" applyBorder="1" applyAlignment="1" applyProtection="1">
      <alignment horizontal="left" vertical="top" wrapText="1"/>
      <protection/>
    </xf>
    <xf numFmtId="49" fontId="0" fillId="0" borderId="0" xfId="0" applyNumberFormat="1" applyFont="1" applyBorder="1" applyAlignment="1" applyProtection="1">
      <alignment horizontal="left" wrapText="1"/>
      <protection/>
    </xf>
    <xf numFmtId="0" fontId="0" fillId="0" borderId="0" xfId="0" applyFont="1" applyBorder="1" applyAlignment="1" applyProtection="1" quotePrefix="1">
      <alignment horizontal="left" vertical="top" wrapText="1"/>
      <protection/>
    </xf>
    <xf numFmtId="0" fontId="4" fillId="0" borderId="0" xfId="0" applyFont="1" applyBorder="1" applyAlignment="1" applyProtection="1">
      <alignment/>
      <protection/>
    </xf>
    <xf numFmtId="39" fontId="4" fillId="0" borderId="0" xfId="0" applyNumberFormat="1" applyFont="1" applyFill="1" applyBorder="1" applyAlignment="1" applyProtection="1">
      <alignment horizontal="right"/>
      <protection/>
    </xf>
    <xf numFmtId="167" fontId="4" fillId="0" borderId="0" xfId="0" applyNumberFormat="1" applyFont="1" applyFill="1" applyBorder="1" applyAlignment="1" applyProtection="1">
      <alignment horizontal="right"/>
      <protection/>
    </xf>
    <xf numFmtId="0" fontId="4" fillId="0" borderId="0" xfId="0" applyFont="1" applyFill="1" applyBorder="1" applyAlignment="1" applyProtection="1">
      <alignment/>
      <protection/>
    </xf>
    <xf numFmtId="0" fontId="5" fillId="0" borderId="0" xfId="0" applyFont="1" applyAlignment="1" applyProtection="1">
      <alignment/>
      <protection/>
    </xf>
    <xf numFmtId="0" fontId="5" fillId="0" borderId="0" xfId="0" applyFont="1" applyFill="1" applyAlignment="1" applyProtection="1">
      <alignment horizontal="right"/>
      <protection/>
    </xf>
    <xf numFmtId="0" fontId="0" fillId="0" borderId="0" xfId="0" applyAlignment="1" applyProtection="1">
      <alignment shrinkToFit="1"/>
      <protection/>
    </xf>
    <xf numFmtId="49" fontId="0" fillId="0" borderId="0" xfId="0" applyNumberFormat="1" applyFont="1" applyBorder="1" applyAlignment="1" applyProtection="1">
      <alignment horizontal="left" vertical="top" wrapText="1"/>
      <protection/>
    </xf>
    <xf numFmtId="0" fontId="0" fillId="0" borderId="0" xfId="0" applyAlignment="1" applyProtection="1">
      <alignment horizontal="right"/>
      <protection/>
    </xf>
    <xf numFmtId="0" fontId="4" fillId="0" borderId="12" xfId="0" applyFont="1" applyBorder="1" applyAlignment="1" applyProtection="1">
      <alignment horizontal="center"/>
      <protection/>
    </xf>
    <xf numFmtId="0" fontId="13" fillId="0" borderId="0" xfId="0" applyFont="1" applyAlignment="1" applyProtection="1">
      <alignment/>
      <protection/>
    </xf>
    <xf numFmtId="0" fontId="12" fillId="0" borderId="10" xfId="0" applyFont="1" applyBorder="1" applyAlignment="1" applyProtection="1">
      <alignment/>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horizontal="left"/>
      <protection/>
    </xf>
    <xf numFmtId="0" fontId="7" fillId="0" borderId="0" xfId="0" applyFont="1" applyAlignment="1" applyProtection="1">
      <alignment horizontal="left" vertical="center" wrapText="1"/>
      <protection/>
    </xf>
    <xf numFmtId="0" fontId="0" fillId="0" borderId="0" xfId="0" applyFont="1" applyAlignment="1" applyProtection="1">
      <alignment wrapText="1"/>
      <protection/>
    </xf>
    <xf numFmtId="0"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0" fontId="0" fillId="0" borderId="0" xfId="0" applyFont="1" applyAlignment="1" applyProtection="1">
      <alignment horizontal="left" wrapText="1"/>
      <protection/>
    </xf>
    <xf numFmtId="0" fontId="0" fillId="0" borderId="0" xfId="0" applyFont="1" applyAlignment="1" applyProtection="1">
      <alignment horizontal="left" wrapText="1"/>
      <protection/>
    </xf>
    <xf numFmtId="0" fontId="7" fillId="0" borderId="0" xfId="0" applyFont="1" applyAlignment="1" applyProtection="1">
      <alignment horizontal="left" vertical="center"/>
      <protection/>
    </xf>
    <xf numFmtId="0" fontId="0" fillId="33" borderId="16" xfId="0" applyFill="1" applyBorder="1" applyAlignment="1" applyProtection="1">
      <alignment horizontal="center"/>
      <protection/>
    </xf>
    <xf numFmtId="0" fontId="0" fillId="33" borderId="17" xfId="0" applyFill="1" applyBorder="1" applyAlignment="1" applyProtection="1">
      <alignment horizontal="center"/>
      <protection/>
    </xf>
    <xf numFmtId="0" fontId="0" fillId="33" borderId="18" xfId="0" applyFill="1" applyBorder="1" applyAlignment="1" applyProtection="1">
      <alignment horizontal="center"/>
      <protection/>
    </xf>
    <xf numFmtId="0" fontId="0" fillId="34" borderId="16" xfId="0" applyFill="1" applyBorder="1" applyAlignment="1" applyProtection="1">
      <alignment horizontal="center"/>
      <protection/>
    </xf>
    <xf numFmtId="0" fontId="0" fillId="34" borderId="17" xfId="0" applyFill="1" applyBorder="1" applyAlignment="1" applyProtection="1">
      <alignment horizontal="center"/>
      <protection/>
    </xf>
    <xf numFmtId="0" fontId="0" fillId="34" borderId="18" xfId="0" applyFill="1" applyBorder="1" applyAlignment="1" applyProtection="1">
      <alignment horizontal="center"/>
      <protection/>
    </xf>
    <xf numFmtId="0" fontId="0" fillId="35" borderId="16" xfId="0" applyFill="1" applyBorder="1" applyAlignment="1" applyProtection="1">
      <alignment horizontal="center"/>
      <protection/>
    </xf>
    <xf numFmtId="0" fontId="0" fillId="35" borderId="17" xfId="0" applyFill="1" applyBorder="1" applyAlignment="1" applyProtection="1">
      <alignment horizontal="center"/>
      <protection/>
    </xf>
    <xf numFmtId="0" fontId="0" fillId="35" borderId="18" xfId="0" applyFill="1" applyBorder="1" applyAlignment="1" applyProtection="1">
      <alignment horizontal="center"/>
      <protection/>
    </xf>
    <xf numFmtId="0" fontId="7" fillId="0" borderId="0" xfId="0" applyFont="1" applyBorder="1" applyAlignment="1" applyProtection="1">
      <alignment/>
      <protection/>
    </xf>
    <xf numFmtId="0" fontId="0" fillId="0" borderId="0" xfId="0" applyAlignment="1" applyProtection="1">
      <alignment horizontal="left" wrapText="1"/>
      <protection/>
    </xf>
    <xf numFmtId="0" fontId="0" fillId="0" borderId="0" xfId="0" applyFont="1" applyBorder="1" applyAlignment="1" applyProtection="1">
      <alignment horizontal="left" vertical="top" wrapText="1"/>
      <protection/>
    </xf>
    <xf numFmtId="0" fontId="0" fillId="0" borderId="0" xfId="0" applyFont="1" applyAlignment="1" applyProtection="1">
      <alignment horizontal="left" vertical="center" wrapText="1"/>
      <protection/>
    </xf>
    <xf numFmtId="0" fontId="0" fillId="0" borderId="0" xfId="0" applyFont="1" applyBorder="1" applyAlignment="1" applyProtection="1">
      <alignment vertical="top" wrapText="1"/>
      <protection/>
    </xf>
    <xf numFmtId="0" fontId="0" fillId="0" borderId="0" xfId="0" applyAlignment="1" applyProtection="1">
      <alignment vertical="top" wrapText="1"/>
      <protection/>
    </xf>
    <xf numFmtId="49" fontId="7" fillId="0" borderId="0" xfId="0" applyNumberFormat="1" applyFont="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12" fillId="0" borderId="10" xfId="0" applyFont="1" applyBorder="1" applyAlignment="1">
      <alignment/>
    </xf>
    <xf numFmtId="0" fontId="13" fillId="0" borderId="0" xfId="0" applyFont="1" applyAlignment="1">
      <alignment/>
    </xf>
    <xf numFmtId="0" fontId="5" fillId="0" borderId="19" xfId="0" applyFont="1" applyBorder="1" applyAlignment="1" applyProtection="1">
      <alignment horizontal="left"/>
      <protection/>
    </xf>
    <xf numFmtId="0" fontId="4" fillId="0" borderId="11" xfId="0" applyFont="1" applyFill="1" applyBorder="1" applyAlignment="1" applyProtection="1">
      <alignment horizontal="left" vertical="top" wrapText="1"/>
      <protection/>
    </xf>
    <xf numFmtId="0" fontId="4" fillId="0" borderId="0" xfId="0" applyFont="1" applyBorder="1" applyAlignment="1" applyProtection="1">
      <alignment/>
      <protection/>
    </xf>
    <xf numFmtId="0" fontId="4" fillId="0" borderId="0" xfId="0" applyFont="1" applyFill="1" applyBorder="1" applyAlignment="1">
      <alignment horizontal="left" vertical="center"/>
    </xf>
    <xf numFmtId="0" fontId="4" fillId="0" borderId="20" xfId="0" applyFont="1" applyBorder="1" applyAlignment="1">
      <alignment horizontal="left" vertical="center"/>
    </xf>
    <xf numFmtId="176" fontId="4" fillId="33" borderId="21" xfId="0" applyNumberFormat="1" applyFont="1" applyFill="1" applyBorder="1" applyAlignment="1" applyProtection="1">
      <alignment vertical="center"/>
      <protection locked="0"/>
    </xf>
    <xf numFmtId="0" fontId="4" fillId="0" borderId="0" xfId="0" applyFont="1" applyFill="1" applyBorder="1" applyAlignment="1">
      <alignment vertical="center"/>
    </xf>
    <xf numFmtId="0" fontId="0" fillId="0" borderId="0" xfId="0" applyAlignment="1">
      <alignment vertical="center"/>
    </xf>
    <xf numFmtId="0" fontId="4" fillId="33" borderId="21" xfId="0" applyFont="1" applyFill="1" applyBorder="1" applyAlignment="1" applyProtection="1">
      <alignment horizontal="left" vertical="center"/>
      <protection locked="0"/>
    </xf>
    <xf numFmtId="0" fontId="4" fillId="33" borderId="21" xfId="0" applyFont="1" applyFill="1" applyBorder="1" applyAlignment="1" applyProtection="1">
      <alignment horizontal="left" vertical="center"/>
      <protection locked="0"/>
    </xf>
    <xf numFmtId="0" fontId="4" fillId="33" borderId="17" xfId="0" applyFont="1" applyFill="1" applyBorder="1" applyAlignment="1" applyProtection="1">
      <alignment horizontal="left" vertical="center"/>
      <protection locked="0"/>
    </xf>
    <xf numFmtId="0" fontId="4" fillId="33" borderId="17" xfId="0" applyFont="1" applyFill="1" applyBorder="1" applyAlignment="1" applyProtection="1">
      <alignment horizontal="left" vertical="center"/>
      <protection locked="0"/>
    </xf>
    <xf numFmtId="0" fontId="4" fillId="33" borderId="21" xfId="0" applyFont="1" applyFill="1" applyBorder="1" applyAlignment="1" applyProtection="1">
      <alignment vertical="center"/>
      <protection locked="0"/>
    </xf>
    <xf numFmtId="175" fontId="4" fillId="33" borderId="21" xfId="0" applyNumberFormat="1" applyFont="1" applyFill="1" applyBorder="1" applyAlignment="1" applyProtection="1">
      <alignment horizontal="center" vertical="center"/>
      <protection locked="0"/>
    </xf>
    <xf numFmtId="0" fontId="4" fillId="0" borderId="19" xfId="0" applyFont="1" applyFill="1" applyBorder="1" applyAlignment="1" applyProtection="1">
      <alignment horizontal="left"/>
      <protection/>
    </xf>
    <xf numFmtId="1" fontId="4" fillId="0" borderId="21" xfId="0" applyNumberFormat="1" applyFont="1" applyBorder="1" applyAlignment="1">
      <alignment horizontal="center" vertical="center"/>
    </xf>
    <xf numFmtId="0" fontId="5" fillId="0" borderId="19" xfId="0" applyFont="1" applyBorder="1" applyAlignment="1">
      <alignment horizontal="center" vertical="top"/>
    </xf>
    <xf numFmtId="0" fontId="5" fillId="0" borderId="0" xfId="0" applyFont="1" applyBorder="1" applyAlignment="1">
      <alignment horizontal="center" vertical="top"/>
    </xf>
    <xf numFmtId="49" fontId="4" fillId="33" borderId="21" xfId="0" applyNumberFormat="1" applyFont="1" applyFill="1" applyBorder="1" applyAlignment="1" applyProtection="1">
      <alignment horizontal="center" vertical="center"/>
      <protection locked="0"/>
    </xf>
    <xf numFmtId="49" fontId="4" fillId="33" borderId="21" xfId="0" applyNumberFormat="1" applyFont="1" applyFill="1" applyBorder="1" applyAlignment="1" applyProtection="1">
      <alignment horizontal="center" vertical="center"/>
      <protection locked="0"/>
    </xf>
    <xf numFmtId="0" fontId="4" fillId="0" borderId="0" xfId="0" applyFont="1" applyBorder="1" applyAlignment="1">
      <alignment/>
    </xf>
    <xf numFmtId="0" fontId="0" fillId="0" borderId="10" xfId="0" applyBorder="1" applyAlignment="1">
      <alignment/>
    </xf>
    <xf numFmtId="164" fontId="4" fillId="33" borderId="21" xfId="0" applyNumberFormat="1" applyFont="1" applyFill="1" applyBorder="1" applyAlignment="1" applyProtection="1">
      <alignment horizontal="left"/>
      <protection locked="0"/>
    </xf>
    <xf numFmtId="0" fontId="5" fillId="0" borderId="0" xfId="0" applyFont="1" applyBorder="1" applyAlignment="1" applyProtection="1">
      <alignment vertical="top"/>
      <protection/>
    </xf>
    <xf numFmtId="0" fontId="6" fillId="0" borderId="0" xfId="0" applyFont="1" applyBorder="1" applyAlignment="1" applyProtection="1">
      <alignment horizontal="left"/>
      <protection/>
    </xf>
    <xf numFmtId="0" fontId="6" fillId="0" borderId="0" xfId="0" applyFont="1" applyBorder="1" applyAlignment="1">
      <alignment/>
    </xf>
    <xf numFmtId="0" fontId="6" fillId="0" borderId="0" xfId="0" applyFont="1" applyBorder="1" applyAlignment="1" applyProtection="1">
      <alignment/>
      <protection/>
    </xf>
    <xf numFmtId="0" fontId="5" fillId="0" borderId="0" xfId="0" applyFont="1" applyBorder="1" applyAlignment="1">
      <alignment horizontal="left"/>
    </xf>
    <xf numFmtId="0" fontId="4" fillId="32" borderId="21" xfId="0" applyFont="1" applyFill="1" applyBorder="1" applyAlignment="1" applyProtection="1">
      <alignment horizontal="left"/>
      <protection locked="0"/>
    </xf>
    <xf numFmtId="166" fontId="4" fillId="33" borderId="21" xfId="0" applyNumberFormat="1" applyFont="1" applyFill="1" applyBorder="1" applyAlignment="1" applyProtection="1">
      <alignment horizontal="center" vertical="center"/>
      <protection locked="0"/>
    </xf>
    <xf numFmtId="166" fontId="4" fillId="33" borderId="21" xfId="0" applyNumberFormat="1" applyFont="1" applyFill="1" applyBorder="1" applyAlignment="1" applyProtection="1">
      <alignment horizontal="center" vertical="center"/>
      <protection locked="0"/>
    </xf>
    <xf numFmtId="0" fontId="4" fillId="0" borderId="0" xfId="0" applyFont="1" applyBorder="1" applyAlignment="1">
      <alignment/>
    </xf>
    <xf numFmtId="0" fontId="4" fillId="33" borderId="0" xfId="0" applyFont="1" applyFill="1" applyAlignment="1" applyProtection="1">
      <alignment vertical="top" wrapText="1"/>
      <protection locked="0"/>
    </xf>
    <xf numFmtId="0" fontId="0" fillId="0" borderId="0" xfId="0" applyAlignment="1" applyProtection="1">
      <alignment vertical="top" wrapText="1"/>
      <protection locked="0"/>
    </xf>
    <xf numFmtId="0" fontId="6" fillId="0" borderId="0" xfId="0" applyFont="1" applyBorder="1" applyAlignment="1" applyProtection="1">
      <alignment/>
      <protection/>
    </xf>
    <xf numFmtId="165" fontId="4" fillId="0" borderId="0" xfId="0" applyNumberFormat="1"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5" fillId="0" borderId="0" xfId="0" applyFont="1" applyFill="1" applyBorder="1" applyAlignment="1" applyProtection="1">
      <alignment horizontal="left" vertical="center" wrapText="1"/>
      <protection/>
    </xf>
    <xf numFmtId="0" fontId="4" fillId="0" borderId="0" xfId="0" applyFont="1" applyBorder="1" applyAlignment="1">
      <alignment vertical="center"/>
    </xf>
    <xf numFmtId="169" fontId="4" fillId="33" borderId="17" xfId="0" applyNumberFormat="1" applyFont="1" applyFill="1" applyBorder="1" applyAlignment="1" applyProtection="1">
      <alignment horizontal="center" vertical="center"/>
      <protection locked="0"/>
    </xf>
    <xf numFmtId="0" fontId="4" fillId="0" borderId="20" xfId="0" applyFont="1" applyBorder="1" applyAlignment="1">
      <alignment vertical="center"/>
    </xf>
    <xf numFmtId="165" fontId="4" fillId="0" borderId="0" xfId="0" applyNumberFormat="1" applyFont="1" applyBorder="1" applyAlignment="1" applyProtection="1">
      <alignment horizontal="right" vertical="center"/>
      <protection/>
    </xf>
    <xf numFmtId="0" fontId="5" fillId="0" borderId="20" xfId="0" applyFont="1" applyBorder="1" applyAlignment="1">
      <alignment vertical="top" wrapText="1"/>
    </xf>
    <xf numFmtId="0" fontId="4" fillId="0" borderId="12" xfId="0" applyFont="1" applyBorder="1" applyAlignment="1">
      <alignment horizontal="center"/>
    </xf>
    <xf numFmtId="0" fontId="4" fillId="0" borderId="0" xfId="0" applyFont="1" applyBorder="1" applyAlignment="1">
      <alignment horizontal="right" vertical="center"/>
    </xf>
    <xf numFmtId="165" fontId="4" fillId="0" borderId="20" xfId="0" applyNumberFormat="1" applyFont="1" applyBorder="1" applyAlignment="1">
      <alignment horizontal="left" vertical="center"/>
    </xf>
    <xf numFmtId="0" fontId="0" fillId="0" borderId="20" xfId="0" applyBorder="1" applyAlignment="1">
      <alignment horizontal="left" vertical="center"/>
    </xf>
    <xf numFmtId="176" fontId="4" fillId="35" borderId="21" xfId="0" applyNumberFormat="1" applyFont="1" applyFill="1" applyBorder="1" applyAlignment="1" applyProtection="1">
      <alignment vertical="center"/>
      <protection locked="0"/>
    </xf>
    <xf numFmtId="176" fontId="0" fillId="0" borderId="21" xfId="0" applyNumberFormat="1" applyBorder="1" applyAlignment="1" applyProtection="1">
      <alignment vertical="center"/>
      <protection locked="0"/>
    </xf>
    <xf numFmtId="165" fontId="4" fillId="0" borderId="0" xfId="0" applyNumberFormat="1" applyFont="1" applyBorder="1" applyAlignment="1">
      <alignment horizontal="right" vertical="center"/>
    </xf>
    <xf numFmtId="0" fontId="0" fillId="32" borderId="21" xfId="0" applyFill="1" applyBorder="1" applyAlignment="1" applyProtection="1">
      <alignment horizontal="center" vertical="center" shrinkToFit="1"/>
      <protection locked="0"/>
    </xf>
    <xf numFmtId="0" fontId="5" fillId="0" borderId="21" xfId="0" applyFont="1" applyBorder="1" applyAlignment="1" applyProtection="1">
      <alignment horizontal="right"/>
      <protection/>
    </xf>
    <xf numFmtId="0" fontId="5" fillId="0" borderId="17" xfId="0" applyFont="1" applyBorder="1" applyAlignment="1" applyProtection="1">
      <alignment vertical="top"/>
      <protection/>
    </xf>
    <xf numFmtId="0" fontId="5" fillId="0" borderId="19" xfId="0" applyFont="1" applyBorder="1" applyAlignment="1" applyProtection="1">
      <alignment vertical="top"/>
      <protection/>
    </xf>
    <xf numFmtId="172" fontId="5" fillId="36" borderId="21" xfId="0" applyNumberFormat="1" applyFont="1" applyFill="1" applyBorder="1" applyAlignment="1" applyProtection="1">
      <alignment horizontal="center"/>
      <protection locked="0"/>
    </xf>
    <xf numFmtId="39" fontId="4" fillId="0" borderId="21" xfId="0" applyNumberFormat="1" applyFont="1" applyFill="1" applyBorder="1" applyAlignment="1" applyProtection="1">
      <alignment horizontal="right"/>
      <protection locked="0"/>
    </xf>
    <xf numFmtId="39" fontId="4" fillId="0" borderId="0" xfId="0" applyNumberFormat="1" applyFont="1" applyFill="1" applyBorder="1" applyAlignment="1" applyProtection="1">
      <alignment horizontal="right"/>
      <protection/>
    </xf>
    <xf numFmtId="39" fontId="4" fillId="36" borderId="21" xfId="0" applyNumberFormat="1" applyFont="1" applyFill="1" applyBorder="1" applyAlignment="1" applyProtection="1">
      <alignment horizontal="right"/>
      <protection/>
    </xf>
    <xf numFmtId="0" fontId="5" fillId="0" borderId="0" xfId="0" applyFont="1" applyAlignment="1" applyProtection="1">
      <alignment shrinkToFit="1"/>
      <protection/>
    </xf>
    <xf numFmtId="0" fontId="5" fillId="0" borderId="0" xfId="0" applyFont="1" applyAlignment="1" applyProtection="1">
      <alignment/>
      <protection/>
    </xf>
    <xf numFmtId="39" fontId="3" fillId="0" borderId="11" xfId="0" applyNumberFormat="1" applyFont="1" applyFill="1" applyBorder="1" applyAlignment="1" applyProtection="1">
      <alignment horizontal="right"/>
      <protection locked="0"/>
    </xf>
    <xf numFmtId="0" fontId="5" fillId="0" borderId="0" xfId="0" applyFont="1" applyFill="1" applyAlignment="1" applyProtection="1">
      <alignment horizontal="right"/>
      <protection/>
    </xf>
    <xf numFmtId="0" fontId="5" fillId="0" borderId="0" xfId="0" applyFont="1" applyFill="1" applyAlignment="1" applyProtection="1">
      <alignment horizontal="right" shrinkToFit="1"/>
      <protection/>
    </xf>
    <xf numFmtId="0" fontId="4" fillId="0" borderId="0" xfId="0" applyFont="1" applyFill="1" applyBorder="1" applyAlignment="1" applyProtection="1">
      <alignment/>
      <protection/>
    </xf>
    <xf numFmtId="1" fontId="4" fillId="0" borderId="21" xfId="0" applyNumberFormat="1" applyFont="1" applyFill="1" applyBorder="1" applyAlignment="1" applyProtection="1">
      <alignment horizontal="center"/>
      <protection/>
    </xf>
    <xf numFmtId="0" fontId="5" fillId="0" borderId="19" xfId="0" applyFont="1" applyBorder="1" applyAlignment="1" applyProtection="1">
      <alignment horizontal="center" vertical="top"/>
      <protection/>
    </xf>
    <xf numFmtId="49" fontId="4" fillId="32" borderId="21"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xf>
    <xf numFmtId="39" fontId="4" fillId="0" borderId="21" xfId="0" applyNumberFormat="1" applyFont="1" applyFill="1" applyBorder="1" applyAlignment="1" applyProtection="1">
      <alignment horizontal="right"/>
      <protection/>
    </xf>
    <xf numFmtId="167" fontId="4" fillId="0" borderId="0" xfId="0" applyNumberFormat="1" applyFont="1" applyFill="1" applyBorder="1" applyAlignment="1" applyProtection="1">
      <alignment horizontal="right"/>
      <protection/>
    </xf>
    <xf numFmtId="7" fontId="3" fillId="0" borderId="10" xfId="0" applyNumberFormat="1" applyFont="1" applyFill="1" applyBorder="1" applyAlignment="1" applyProtection="1">
      <alignment horizontal="right"/>
      <protection locked="0"/>
    </xf>
    <xf numFmtId="7" fontId="3" fillId="0" borderId="11" xfId="0" applyNumberFormat="1" applyFont="1" applyFill="1" applyBorder="1" applyAlignment="1" applyProtection="1">
      <alignment horizontal="right"/>
      <protection locked="0"/>
    </xf>
    <xf numFmtId="39" fontId="4" fillId="36" borderId="21" xfId="0" applyNumberFormat="1" applyFont="1" applyFill="1" applyBorder="1" applyAlignment="1" applyProtection="1">
      <alignment horizontal="right"/>
      <protection locked="0"/>
    </xf>
    <xf numFmtId="167" fontId="4" fillId="36" borderId="21" xfId="0" applyNumberFormat="1" applyFont="1" applyFill="1" applyBorder="1" applyAlignment="1" applyProtection="1">
      <alignment horizontal="right"/>
      <protection locked="0"/>
    </xf>
    <xf numFmtId="7" fontId="3" fillId="0" borderId="22" xfId="0" applyNumberFormat="1" applyFont="1" applyFill="1" applyBorder="1" applyAlignment="1" applyProtection="1">
      <alignment horizontal="right"/>
      <protection/>
    </xf>
    <xf numFmtId="7" fontId="3" fillId="0" borderId="23" xfId="0" applyNumberFormat="1" applyFont="1" applyFill="1" applyBorder="1" applyAlignment="1" applyProtection="1">
      <alignment horizontal="right"/>
      <protection/>
    </xf>
    <xf numFmtId="7" fontId="3" fillId="0" borderId="24" xfId="0" applyNumberFormat="1" applyFont="1" applyFill="1" applyBorder="1" applyAlignment="1" applyProtection="1">
      <alignment horizontal="right"/>
      <protection/>
    </xf>
    <xf numFmtId="7" fontId="3" fillId="0" borderId="25" xfId="0" applyNumberFormat="1" applyFont="1" applyFill="1" applyBorder="1" applyAlignment="1" applyProtection="1">
      <alignment horizontal="right"/>
      <protection locked="0"/>
    </xf>
    <xf numFmtId="0" fontId="3" fillId="0" borderId="0" xfId="0" applyFont="1" applyBorder="1" applyAlignment="1" applyProtection="1">
      <alignment horizontal="right" shrinkToFit="1"/>
      <protection/>
    </xf>
    <xf numFmtId="0" fontId="0" fillId="0" borderId="0" xfId="0" applyAlignment="1">
      <alignment shrinkToFit="1"/>
    </xf>
    <xf numFmtId="0" fontId="5" fillId="0" borderId="0" xfId="0" applyFont="1" applyAlignment="1">
      <alignment shrinkToFit="1"/>
    </xf>
    <xf numFmtId="172" fontId="4" fillId="36" borderId="21" xfId="0" applyNumberFormat="1" applyFont="1" applyFill="1" applyBorder="1" applyAlignment="1" applyProtection="1">
      <alignment horizontal="center"/>
      <protection locked="0"/>
    </xf>
    <xf numFmtId="174" fontId="5" fillId="0" borderId="17" xfId="0" applyNumberFormat="1" applyFont="1" applyFill="1" applyBorder="1" applyAlignment="1" applyProtection="1">
      <alignment horizontal="right"/>
      <protection/>
    </xf>
    <xf numFmtId="7" fontId="5" fillId="0" borderId="21" xfId="0" applyNumberFormat="1" applyFont="1" applyFill="1" applyBorder="1" applyAlignment="1" applyProtection="1">
      <alignment horizontal="right"/>
      <protection/>
    </xf>
    <xf numFmtId="39" fontId="5" fillId="0" borderId="21" xfId="0" applyNumberFormat="1" applyFont="1" applyFill="1" applyBorder="1" applyAlignment="1" applyProtection="1">
      <alignment horizontal="right"/>
      <protection/>
    </xf>
    <xf numFmtId="39" fontId="5" fillId="33" borderId="26" xfId="0" applyNumberFormat="1" applyFont="1" applyFill="1" applyBorder="1" applyAlignment="1" applyProtection="1">
      <alignment horizontal="right"/>
      <protection locked="0"/>
    </xf>
    <xf numFmtId="39" fontId="5" fillId="33" borderId="21" xfId="0" applyNumberFormat="1" applyFont="1" applyFill="1" applyBorder="1" applyAlignment="1" applyProtection="1">
      <alignment horizontal="right"/>
      <protection locked="0"/>
    </xf>
    <xf numFmtId="174" fontId="5" fillId="33" borderId="17" xfId="0" applyNumberFormat="1" applyFont="1" applyFill="1" applyBorder="1" applyAlignment="1" applyProtection="1">
      <alignment horizontal="right"/>
      <protection locked="0"/>
    </xf>
    <xf numFmtId="174" fontId="5" fillId="33" borderId="21" xfId="0" applyNumberFormat="1" applyFont="1" applyFill="1" applyBorder="1" applyAlignment="1" applyProtection="1">
      <alignment horizontal="right"/>
      <protection locked="0"/>
    </xf>
    <xf numFmtId="39" fontId="5" fillId="32" borderId="21" xfId="0" applyNumberFormat="1" applyFont="1" applyFill="1" applyBorder="1" applyAlignment="1" applyProtection="1">
      <alignment horizontal="right"/>
      <protection locked="0"/>
    </xf>
    <xf numFmtId="39" fontId="5" fillId="33" borderId="17" xfId="0" applyNumberFormat="1" applyFont="1" applyFill="1" applyBorder="1" applyAlignment="1" applyProtection="1">
      <alignment horizontal="right"/>
      <protection locked="0"/>
    </xf>
    <xf numFmtId="39" fontId="5" fillId="0" borderId="17" xfId="0" applyNumberFormat="1" applyFont="1" applyFill="1" applyBorder="1" applyAlignment="1" applyProtection="1">
      <alignment horizontal="right"/>
      <protection/>
    </xf>
    <xf numFmtId="39" fontId="4" fillId="32" borderId="21" xfId="0" applyNumberFormat="1" applyFont="1" applyFill="1" applyBorder="1" applyAlignment="1" applyProtection="1">
      <alignment horizontal="right"/>
      <protection locked="0"/>
    </xf>
    <xf numFmtId="0" fontId="5" fillId="0" borderId="27" xfId="0" applyFont="1" applyBorder="1" applyAlignment="1" applyProtection="1">
      <alignment horizontal="center" wrapText="1"/>
      <protection/>
    </xf>
    <xf numFmtId="0" fontId="0" fillId="0" borderId="0" xfId="0" applyAlignment="1" applyProtection="1">
      <alignment horizontal="center" wrapText="1"/>
      <protection/>
    </xf>
    <xf numFmtId="0" fontId="0" fillId="0" borderId="15" xfId="0" applyBorder="1" applyAlignment="1" applyProtection="1">
      <alignment horizontal="center" wrapText="1"/>
      <protection/>
    </xf>
    <xf numFmtId="0" fontId="5" fillId="0" borderId="26" xfId="0" applyFont="1" applyBorder="1" applyAlignment="1" applyProtection="1">
      <alignment horizontal="center"/>
      <protection/>
    </xf>
    <xf numFmtId="0" fontId="0" fillId="0" borderId="28" xfId="0" applyBorder="1" applyAlignment="1" applyProtection="1">
      <alignment horizontal="center"/>
      <protection/>
    </xf>
    <xf numFmtId="0" fontId="0" fillId="0" borderId="21" xfId="0" applyBorder="1" applyAlignment="1" applyProtection="1">
      <alignment horizontal="center"/>
      <protection/>
    </xf>
    <xf numFmtId="39" fontId="5" fillId="33" borderId="16" xfId="0" applyNumberFormat="1" applyFont="1" applyFill="1" applyBorder="1" applyAlignment="1" applyProtection="1">
      <alignment horizontal="right"/>
      <protection locked="0"/>
    </xf>
    <xf numFmtId="7" fontId="4" fillId="32" borderId="21" xfId="0" applyNumberFormat="1" applyFont="1" applyFill="1" applyBorder="1" applyAlignment="1" applyProtection="1">
      <alignment horizontal="right"/>
      <protection locked="0"/>
    </xf>
    <xf numFmtId="1" fontId="4" fillId="0" borderId="21" xfId="0" applyNumberFormat="1" applyFont="1" applyFill="1" applyBorder="1" applyAlignment="1" applyProtection="1">
      <alignment horizontal="center" vertical="center"/>
      <protection/>
    </xf>
    <xf numFmtId="172" fontId="4" fillId="32" borderId="21" xfId="0" applyNumberFormat="1" applyFont="1" applyFill="1" applyBorder="1" applyAlignment="1" applyProtection="1">
      <alignment horizontal="center"/>
      <protection locked="0"/>
    </xf>
    <xf numFmtId="39" fontId="4" fillId="32" borderId="17" xfId="0" applyNumberFormat="1" applyFont="1" applyFill="1" applyBorder="1" applyAlignment="1" applyProtection="1">
      <alignment horizontal="right"/>
      <protection locked="0"/>
    </xf>
    <xf numFmtId="0" fontId="5" fillId="0" borderId="21" xfId="0" applyFont="1" applyBorder="1" applyAlignment="1" applyProtection="1">
      <alignment horizontal="center"/>
      <protection/>
    </xf>
    <xf numFmtId="169" fontId="4" fillId="33" borderId="21" xfId="0" applyNumberFormat="1" applyFont="1" applyFill="1" applyBorder="1" applyAlignment="1" applyProtection="1">
      <alignment horizontal="center" vertical="center"/>
      <protection locked="0"/>
    </xf>
    <xf numFmtId="7" fontId="4" fillId="0" borderId="21" xfId="0" applyNumberFormat="1" applyFont="1" applyFill="1" applyBorder="1" applyAlignment="1" applyProtection="1">
      <alignment horizontal="right"/>
      <protection/>
    </xf>
    <xf numFmtId="39" fontId="5" fillId="0" borderId="18" xfId="0" applyNumberFormat="1" applyFont="1" applyFill="1" applyBorder="1" applyAlignment="1" applyProtection="1">
      <alignment horizontal="right"/>
      <protection/>
    </xf>
    <xf numFmtId="167" fontId="5" fillId="33" borderId="16" xfId="0" applyNumberFormat="1" applyFont="1" applyFill="1" applyBorder="1" applyAlignment="1" applyProtection="1">
      <alignment horizontal="right"/>
      <protection locked="0"/>
    </xf>
    <xf numFmtId="167" fontId="5" fillId="33" borderId="17" xfId="0" applyNumberFormat="1" applyFont="1" applyFill="1" applyBorder="1" applyAlignment="1" applyProtection="1">
      <alignment horizontal="right"/>
      <protection locked="0"/>
    </xf>
    <xf numFmtId="173" fontId="5" fillId="33" borderId="17" xfId="0" applyNumberFormat="1" applyFont="1" applyFill="1" applyBorder="1" applyAlignment="1" applyProtection="1">
      <alignment horizontal="right"/>
      <protection locked="0"/>
    </xf>
    <xf numFmtId="173" fontId="5" fillId="33" borderId="18" xfId="0" applyNumberFormat="1" applyFont="1" applyFill="1" applyBorder="1" applyAlignment="1" applyProtection="1">
      <alignment horizontal="right"/>
      <protection locked="0"/>
    </xf>
    <xf numFmtId="167" fontId="5" fillId="33" borderId="26" xfId="0" applyNumberFormat="1" applyFont="1" applyFill="1" applyBorder="1" applyAlignment="1" applyProtection="1">
      <alignment horizontal="right"/>
      <protection locked="0"/>
    </xf>
    <xf numFmtId="167" fontId="5" fillId="33" borderId="21" xfId="0" applyNumberFormat="1" applyFont="1" applyFill="1" applyBorder="1" applyAlignment="1" applyProtection="1">
      <alignment horizontal="right"/>
      <protection locked="0"/>
    </xf>
    <xf numFmtId="0" fontId="4" fillId="36" borderId="21" xfId="0" applyFont="1" applyFill="1" applyBorder="1" applyAlignment="1" applyProtection="1">
      <alignment horizontal="left" vertical="center"/>
      <protection locked="0"/>
    </xf>
    <xf numFmtId="166" fontId="4" fillId="36" borderId="21" xfId="0" applyNumberFormat="1" applyFont="1" applyFill="1" applyBorder="1" applyAlignment="1" applyProtection="1">
      <alignment horizontal="center" vertical="center"/>
      <protection locked="0"/>
    </xf>
    <xf numFmtId="0" fontId="4" fillId="36" borderId="17" xfId="0" applyFont="1" applyFill="1" applyBorder="1" applyAlignment="1" applyProtection="1">
      <alignment horizontal="left" vertical="center"/>
      <protection locked="0"/>
    </xf>
    <xf numFmtId="0" fontId="4" fillId="36" borderId="21" xfId="0" applyFont="1" applyFill="1" applyBorder="1" applyAlignment="1" applyProtection="1">
      <alignment vertical="center"/>
      <protection locked="0"/>
    </xf>
    <xf numFmtId="49" fontId="4" fillId="36" borderId="21" xfId="0" applyNumberFormat="1" applyFont="1" applyFill="1" applyBorder="1" applyAlignment="1" applyProtection="1">
      <alignment horizontal="center" vertical="center"/>
      <protection locked="0"/>
    </xf>
    <xf numFmtId="0" fontId="4" fillId="36" borderId="21" xfId="0" applyNumberFormat="1" applyFont="1" applyFill="1" applyBorder="1" applyAlignment="1" applyProtection="1">
      <alignment horizontal="center" vertical="center"/>
      <protection locked="0"/>
    </xf>
    <xf numFmtId="169" fontId="4" fillId="36" borderId="21" xfId="0" applyNumberFormat="1" applyFont="1" applyFill="1" applyBorder="1" applyAlignment="1" applyProtection="1">
      <alignment horizontal="center" vertical="center"/>
      <protection locked="0"/>
    </xf>
    <xf numFmtId="173" fontId="5" fillId="0" borderId="17" xfId="0" applyNumberFormat="1" applyFont="1" applyFill="1" applyBorder="1" applyAlignment="1" applyProtection="1">
      <alignment horizontal="right"/>
      <protection/>
    </xf>
    <xf numFmtId="7" fontId="3" fillId="0" borderId="0" xfId="0" applyNumberFormat="1" applyFont="1" applyFill="1" applyBorder="1" applyAlignment="1" applyProtection="1">
      <alignment horizontal="right"/>
      <protection/>
    </xf>
    <xf numFmtId="7" fontId="3" fillId="0" borderId="10" xfId="0" applyNumberFormat="1" applyFont="1" applyFill="1" applyBorder="1" applyAlignment="1" applyProtection="1">
      <alignment horizontal="right"/>
      <protection/>
    </xf>
    <xf numFmtId="0" fontId="0" fillId="0" borderId="0" xfId="0" applyAlignment="1" applyProtection="1">
      <alignment shrinkToFit="1"/>
      <protection/>
    </xf>
    <xf numFmtId="39" fontId="3" fillId="0" borderId="11" xfId="0" applyNumberFormat="1" applyFont="1" applyFill="1" applyBorder="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B5B5"/>
      <rgbColor rgb="0000FF00"/>
      <rgbColor rgb="000000FF"/>
      <rgbColor rgb="00FFFFC9"/>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4</xdr:row>
      <xdr:rowOff>9525</xdr:rowOff>
    </xdr:from>
    <xdr:to>
      <xdr:col>19</xdr:col>
      <xdr:colOff>123825</xdr:colOff>
      <xdr:row>5</xdr:row>
      <xdr:rowOff>9525</xdr:rowOff>
    </xdr:to>
    <xdr:sp>
      <xdr:nvSpPr>
        <xdr:cNvPr id="1" name="TextBox 1"/>
        <xdr:cNvSpPr txBox="1">
          <a:spLocks noChangeArrowheads="1"/>
        </xdr:cNvSpPr>
      </xdr:nvSpPr>
      <xdr:spPr>
        <a:xfrm>
          <a:off x="4581525" y="704850"/>
          <a:ext cx="247650" cy="20002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20</xdr:col>
      <xdr:colOff>133350</xdr:colOff>
      <xdr:row>4</xdr:row>
      <xdr:rowOff>9525</xdr:rowOff>
    </xdr:from>
    <xdr:to>
      <xdr:col>21</xdr:col>
      <xdr:colOff>123825</xdr:colOff>
      <xdr:row>5</xdr:row>
      <xdr:rowOff>9525</xdr:rowOff>
    </xdr:to>
    <xdr:sp>
      <xdr:nvSpPr>
        <xdr:cNvPr id="2" name="TextBox 8"/>
        <xdr:cNvSpPr txBox="1">
          <a:spLocks noChangeArrowheads="1"/>
        </xdr:cNvSpPr>
      </xdr:nvSpPr>
      <xdr:spPr>
        <a:xfrm>
          <a:off x="5086350" y="704850"/>
          <a:ext cx="238125" cy="20002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20</xdr:col>
      <xdr:colOff>133350</xdr:colOff>
      <xdr:row>5</xdr:row>
      <xdr:rowOff>200025</xdr:rowOff>
    </xdr:from>
    <xdr:to>
      <xdr:col>21</xdr:col>
      <xdr:colOff>123825</xdr:colOff>
      <xdr:row>7</xdr:row>
      <xdr:rowOff>0</xdr:rowOff>
    </xdr:to>
    <xdr:sp>
      <xdr:nvSpPr>
        <xdr:cNvPr id="3" name="TextBox 9"/>
        <xdr:cNvSpPr txBox="1">
          <a:spLocks noChangeArrowheads="1"/>
        </xdr:cNvSpPr>
      </xdr:nvSpPr>
      <xdr:spPr>
        <a:xfrm>
          <a:off x="5086350" y="1095375"/>
          <a:ext cx="238125" cy="20002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18</xdr:col>
      <xdr:colOff>133350</xdr:colOff>
      <xdr:row>6</xdr:row>
      <xdr:rowOff>0</xdr:rowOff>
    </xdr:from>
    <xdr:to>
      <xdr:col>19</xdr:col>
      <xdr:colOff>123825</xdr:colOff>
      <xdr:row>7</xdr:row>
      <xdr:rowOff>9525</xdr:rowOff>
    </xdr:to>
    <xdr:sp>
      <xdr:nvSpPr>
        <xdr:cNvPr id="4" name="TextBox 10"/>
        <xdr:cNvSpPr txBox="1">
          <a:spLocks noChangeArrowheads="1"/>
        </xdr:cNvSpPr>
      </xdr:nvSpPr>
      <xdr:spPr>
        <a:xfrm>
          <a:off x="4591050" y="1095375"/>
          <a:ext cx="2381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4</xdr:row>
      <xdr:rowOff>0</xdr:rowOff>
    </xdr:from>
    <xdr:to>
      <xdr:col>20</xdr:col>
      <xdr:colOff>133350</xdr:colOff>
      <xdr:row>5</xdr:row>
      <xdr:rowOff>9525</xdr:rowOff>
    </xdr:to>
    <xdr:sp>
      <xdr:nvSpPr>
        <xdr:cNvPr id="1" name="TextBox 1"/>
        <xdr:cNvSpPr txBox="1">
          <a:spLocks noChangeArrowheads="1"/>
        </xdr:cNvSpPr>
      </xdr:nvSpPr>
      <xdr:spPr>
        <a:xfrm>
          <a:off x="4895850" y="666750"/>
          <a:ext cx="2381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21</xdr:col>
      <xdr:colOff>142875</xdr:colOff>
      <xdr:row>4</xdr:row>
      <xdr:rowOff>0</xdr:rowOff>
    </xdr:from>
    <xdr:to>
      <xdr:col>22</xdr:col>
      <xdr:colOff>142875</xdr:colOff>
      <xdr:row>5</xdr:row>
      <xdr:rowOff>9525</xdr:rowOff>
    </xdr:to>
    <xdr:sp>
      <xdr:nvSpPr>
        <xdr:cNvPr id="2" name="TextBox 2"/>
        <xdr:cNvSpPr txBox="1">
          <a:spLocks noChangeArrowheads="1"/>
        </xdr:cNvSpPr>
      </xdr:nvSpPr>
      <xdr:spPr>
        <a:xfrm>
          <a:off x="5391150" y="666750"/>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21</xdr:col>
      <xdr:colOff>142875</xdr:colOff>
      <xdr:row>5</xdr:row>
      <xdr:rowOff>190500</xdr:rowOff>
    </xdr:from>
    <xdr:to>
      <xdr:col>22</xdr:col>
      <xdr:colOff>142875</xdr:colOff>
      <xdr:row>6</xdr:row>
      <xdr:rowOff>200025</xdr:rowOff>
    </xdr:to>
    <xdr:sp>
      <xdr:nvSpPr>
        <xdr:cNvPr id="3" name="TextBox 3"/>
        <xdr:cNvSpPr txBox="1">
          <a:spLocks noChangeArrowheads="1"/>
        </xdr:cNvSpPr>
      </xdr:nvSpPr>
      <xdr:spPr>
        <a:xfrm>
          <a:off x="5391150" y="1057275"/>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19</xdr:col>
      <xdr:colOff>142875</xdr:colOff>
      <xdr:row>5</xdr:row>
      <xdr:rowOff>200025</xdr:rowOff>
    </xdr:from>
    <xdr:to>
      <xdr:col>20</xdr:col>
      <xdr:colOff>142875</xdr:colOff>
      <xdr:row>7</xdr:row>
      <xdr:rowOff>0</xdr:rowOff>
    </xdr:to>
    <xdr:sp>
      <xdr:nvSpPr>
        <xdr:cNvPr id="4" name="TextBox 4"/>
        <xdr:cNvSpPr txBox="1">
          <a:spLocks noChangeArrowheads="1"/>
        </xdr:cNvSpPr>
      </xdr:nvSpPr>
      <xdr:spPr>
        <a:xfrm>
          <a:off x="4895850" y="1066800"/>
          <a:ext cx="247650" cy="20002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4</xdr:row>
      <xdr:rowOff>0</xdr:rowOff>
    </xdr:from>
    <xdr:to>
      <xdr:col>20</xdr:col>
      <xdr:colOff>114300</xdr:colOff>
      <xdr:row>5</xdr:row>
      <xdr:rowOff>9525</xdr:rowOff>
    </xdr:to>
    <xdr:sp>
      <xdr:nvSpPr>
        <xdr:cNvPr id="1" name="TextBox 1"/>
        <xdr:cNvSpPr txBox="1">
          <a:spLocks noChangeArrowheads="1"/>
        </xdr:cNvSpPr>
      </xdr:nvSpPr>
      <xdr:spPr>
        <a:xfrm>
          <a:off x="4876800" y="666750"/>
          <a:ext cx="2381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21</xdr:col>
      <xdr:colOff>123825</xdr:colOff>
      <xdr:row>4</xdr:row>
      <xdr:rowOff>0</xdr:rowOff>
    </xdr:from>
    <xdr:to>
      <xdr:col>22</xdr:col>
      <xdr:colOff>123825</xdr:colOff>
      <xdr:row>5</xdr:row>
      <xdr:rowOff>9525</xdr:rowOff>
    </xdr:to>
    <xdr:sp>
      <xdr:nvSpPr>
        <xdr:cNvPr id="2" name="TextBox 2"/>
        <xdr:cNvSpPr txBox="1">
          <a:spLocks noChangeArrowheads="1"/>
        </xdr:cNvSpPr>
      </xdr:nvSpPr>
      <xdr:spPr>
        <a:xfrm>
          <a:off x="5372100" y="666750"/>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21</xdr:col>
      <xdr:colOff>123825</xdr:colOff>
      <xdr:row>5</xdr:row>
      <xdr:rowOff>190500</xdr:rowOff>
    </xdr:from>
    <xdr:to>
      <xdr:col>22</xdr:col>
      <xdr:colOff>123825</xdr:colOff>
      <xdr:row>6</xdr:row>
      <xdr:rowOff>200025</xdr:rowOff>
    </xdr:to>
    <xdr:sp>
      <xdr:nvSpPr>
        <xdr:cNvPr id="3" name="TextBox 3"/>
        <xdr:cNvSpPr txBox="1">
          <a:spLocks noChangeArrowheads="1"/>
        </xdr:cNvSpPr>
      </xdr:nvSpPr>
      <xdr:spPr>
        <a:xfrm>
          <a:off x="5372100" y="1057275"/>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19</xdr:col>
      <xdr:colOff>123825</xdr:colOff>
      <xdr:row>5</xdr:row>
      <xdr:rowOff>200025</xdr:rowOff>
    </xdr:from>
    <xdr:to>
      <xdr:col>20</xdr:col>
      <xdr:colOff>123825</xdr:colOff>
      <xdr:row>7</xdr:row>
      <xdr:rowOff>0</xdr:rowOff>
    </xdr:to>
    <xdr:sp>
      <xdr:nvSpPr>
        <xdr:cNvPr id="4" name="TextBox 4"/>
        <xdr:cNvSpPr txBox="1">
          <a:spLocks noChangeArrowheads="1"/>
        </xdr:cNvSpPr>
      </xdr:nvSpPr>
      <xdr:spPr>
        <a:xfrm>
          <a:off x="4876800" y="1066800"/>
          <a:ext cx="247650" cy="20002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4</xdr:row>
      <xdr:rowOff>0</xdr:rowOff>
    </xdr:from>
    <xdr:to>
      <xdr:col>20</xdr:col>
      <xdr:colOff>114300</xdr:colOff>
      <xdr:row>5</xdr:row>
      <xdr:rowOff>9525</xdr:rowOff>
    </xdr:to>
    <xdr:sp>
      <xdr:nvSpPr>
        <xdr:cNvPr id="1" name="TextBox 1"/>
        <xdr:cNvSpPr txBox="1">
          <a:spLocks noChangeArrowheads="1"/>
        </xdr:cNvSpPr>
      </xdr:nvSpPr>
      <xdr:spPr>
        <a:xfrm>
          <a:off x="4876800" y="666750"/>
          <a:ext cx="2381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21</xdr:col>
      <xdr:colOff>123825</xdr:colOff>
      <xdr:row>4</xdr:row>
      <xdr:rowOff>0</xdr:rowOff>
    </xdr:from>
    <xdr:to>
      <xdr:col>22</xdr:col>
      <xdr:colOff>123825</xdr:colOff>
      <xdr:row>5</xdr:row>
      <xdr:rowOff>9525</xdr:rowOff>
    </xdr:to>
    <xdr:sp>
      <xdr:nvSpPr>
        <xdr:cNvPr id="2" name="TextBox 2"/>
        <xdr:cNvSpPr txBox="1">
          <a:spLocks noChangeArrowheads="1"/>
        </xdr:cNvSpPr>
      </xdr:nvSpPr>
      <xdr:spPr>
        <a:xfrm>
          <a:off x="5372100" y="666750"/>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21</xdr:col>
      <xdr:colOff>123825</xdr:colOff>
      <xdr:row>5</xdr:row>
      <xdr:rowOff>190500</xdr:rowOff>
    </xdr:from>
    <xdr:to>
      <xdr:col>22</xdr:col>
      <xdr:colOff>123825</xdr:colOff>
      <xdr:row>6</xdr:row>
      <xdr:rowOff>200025</xdr:rowOff>
    </xdr:to>
    <xdr:sp>
      <xdr:nvSpPr>
        <xdr:cNvPr id="3" name="TextBox 3"/>
        <xdr:cNvSpPr txBox="1">
          <a:spLocks noChangeArrowheads="1"/>
        </xdr:cNvSpPr>
      </xdr:nvSpPr>
      <xdr:spPr>
        <a:xfrm>
          <a:off x="5372100" y="1057275"/>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19</xdr:col>
      <xdr:colOff>123825</xdr:colOff>
      <xdr:row>5</xdr:row>
      <xdr:rowOff>200025</xdr:rowOff>
    </xdr:from>
    <xdr:to>
      <xdr:col>20</xdr:col>
      <xdr:colOff>123825</xdr:colOff>
      <xdr:row>7</xdr:row>
      <xdr:rowOff>0</xdr:rowOff>
    </xdr:to>
    <xdr:sp>
      <xdr:nvSpPr>
        <xdr:cNvPr id="4" name="TextBox 4"/>
        <xdr:cNvSpPr txBox="1">
          <a:spLocks noChangeArrowheads="1"/>
        </xdr:cNvSpPr>
      </xdr:nvSpPr>
      <xdr:spPr>
        <a:xfrm>
          <a:off x="4876800" y="1066800"/>
          <a:ext cx="247650" cy="20002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4</xdr:row>
      <xdr:rowOff>0</xdr:rowOff>
    </xdr:from>
    <xdr:to>
      <xdr:col>20</xdr:col>
      <xdr:colOff>133350</xdr:colOff>
      <xdr:row>5</xdr:row>
      <xdr:rowOff>9525</xdr:rowOff>
    </xdr:to>
    <xdr:sp>
      <xdr:nvSpPr>
        <xdr:cNvPr id="1" name="TextBox 1"/>
        <xdr:cNvSpPr txBox="1">
          <a:spLocks noChangeArrowheads="1"/>
        </xdr:cNvSpPr>
      </xdr:nvSpPr>
      <xdr:spPr>
        <a:xfrm>
          <a:off x="4895850" y="666750"/>
          <a:ext cx="2381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21</xdr:col>
      <xdr:colOff>142875</xdr:colOff>
      <xdr:row>4</xdr:row>
      <xdr:rowOff>0</xdr:rowOff>
    </xdr:from>
    <xdr:to>
      <xdr:col>22</xdr:col>
      <xdr:colOff>142875</xdr:colOff>
      <xdr:row>5</xdr:row>
      <xdr:rowOff>9525</xdr:rowOff>
    </xdr:to>
    <xdr:sp>
      <xdr:nvSpPr>
        <xdr:cNvPr id="2" name="TextBox 2"/>
        <xdr:cNvSpPr txBox="1">
          <a:spLocks noChangeArrowheads="1"/>
        </xdr:cNvSpPr>
      </xdr:nvSpPr>
      <xdr:spPr>
        <a:xfrm>
          <a:off x="5391150" y="666750"/>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21</xdr:col>
      <xdr:colOff>142875</xdr:colOff>
      <xdr:row>5</xdr:row>
      <xdr:rowOff>190500</xdr:rowOff>
    </xdr:from>
    <xdr:to>
      <xdr:col>22</xdr:col>
      <xdr:colOff>142875</xdr:colOff>
      <xdr:row>6</xdr:row>
      <xdr:rowOff>200025</xdr:rowOff>
    </xdr:to>
    <xdr:sp>
      <xdr:nvSpPr>
        <xdr:cNvPr id="3" name="TextBox 3"/>
        <xdr:cNvSpPr txBox="1">
          <a:spLocks noChangeArrowheads="1"/>
        </xdr:cNvSpPr>
      </xdr:nvSpPr>
      <xdr:spPr>
        <a:xfrm>
          <a:off x="5391150" y="1057275"/>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19</xdr:col>
      <xdr:colOff>142875</xdr:colOff>
      <xdr:row>5</xdr:row>
      <xdr:rowOff>200025</xdr:rowOff>
    </xdr:from>
    <xdr:to>
      <xdr:col>20</xdr:col>
      <xdr:colOff>142875</xdr:colOff>
      <xdr:row>7</xdr:row>
      <xdr:rowOff>0</xdr:rowOff>
    </xdr:to>
    <xdr:sp>
      <xdr:nvSpPr>
        <xdr:cNvPr id="4" name="TextBox 4"/>
        <xdr:cNvSpPr txBox="1">
          <a:spLocks noChangeArrowheads="1"/>
        </xdr:cNvSpPr>
      </xdr:nvSpPr>
      <xdr:spPr>
        <a:xfrm>
          <a:off x="4895850" y="1066800"/>
          <a:ext cx="247650" cy="20002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4</xdr:row>
      <xdr:rowOff>0</xdr:rowOff>
    </xdr:from>
    <xdr:to>
      <xdr:col>20</xdr:col>
      <xdr:colOff>133350</xdr:colOff>
      <xdr:row>5</xdr:row>
      <xdr:rowOff>9525</xdr:rowOff>
    </xdr:to>
    <xdr:sp>
      <xdr:nvSpPr>
        <xdr:cNvPr id="1" name="TextBox 1"/>
        <xdr:cNvSpPr txBox="1">
          <a:spLocks noChangeArrowheads="1"/>
        </xdr:cNvSpPr>
      </xdr:nvSpPr>
      <xdr:spPr>
        <a:xfrm>
          <a:off x="4895850" y="666750"/>
          <a:ext cx="2381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21</xdr:col>
      <xdr:colOff>142875</xdr:colOff>
      <xdr:row>4</xdr:row>
      <xdr:rowOff>0</xdr:rowOff>
    </xdr:from>
    <xdr:to>
      <xdr:col>22</xdr:col>
      <xdr:colOff>142875</xdr:colOff>
      <xdr:row>5</xdr:row>
      <xdr:rowOff>9525</xdr:rowOff>
    </xdr:to>
    <xdr:sp>
      <xdr:nvSpPr>
        <xdr:cNvPr id="2" name="TextBox 2"/>
        <xdr:cNvSpPr txBox="1">
          <a:spLocks noChangeArrowheads="1"/>
        </xdr:cNvSpPr>
      </xdr:nvSpPr>
      <xdr:spPr>
        <a:xfrm>
          <a:off x="5391150" y="666750"/>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21</xdr:col>
      <xdr:colOff>142875</xdr:colOff>
      <xdr:row>5</xdr:row>
      <xdr:rowOff>190500</xdr:rowOff>
    </xdr:from>
    <xdr:to>
      <xdr:col>22</xdr:col>
      <xdr:colOff>142875</xdr:colOff>
      <xdr:row>6</xdr:row>
      <xdr:rowOff>200025</xdr:rowOff>
    </xdr:to>
    <xdr:sp>
      <xdr:nvSpPr>
        <xdr:cNvPr id="3" name="TextBox 3"/>
        <xdr:cNvSpPr txBox="1">
          <a:spLocks noChangeArrowheads="1"/>
        </xdr:cNvSpPr>
      </xdr:nvSpPr>
      <xdr:spPr>
        <a:xfrm>
          <a:off x="5391150" y="1057275"/>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19</xdr:col>
      <xdr:colOff>142875</xdr:colOff>
      <xdr:row>5</xdr:row>
      <xdr:rowOff>200025</xdr:rowOff>
    </xdr:from>
    <xdr:to>
      <xdr:col>20</xdr:col>
      <xdr:colOff>142875</xdr:colOff>
      <xdr:row>7</xdr:row>
      <xdr:rowOff>0</xdr:rowOff>
    </xdr:to>
    <xdr:sp>
      <xdr:nvSpPr>
        <xdr:cNvPr id="4" name="TextBox 4"/>
        <xdr:cNvSpPr txBox="1">
          <a:spLocks noChangeArrowheads="1"/>
        </xdr:cNvSpPr>
      </xdr:nvSpPr>
      <xdr:spPr>
        <a:xfrm>
          <a:off x="4895850" y="1066800"/>
          <a:ext cx="247650" cy="20002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19</xdr:col>
      <xdr:colOff>142875</xdr:colOff>
      <xdr:row>4</xdr:row>
      <xdr:rowOff>0</xdr:rowOff>
    </xdr:from>
    <xdr:to>
      <xdr:col>20</xdr:col>
      <xdr:colOff>133350</xdr:colOff>
      <xdr:row>5</xdr:row>
      <xdr:rowOff>9525</xdr:rowOff>
    </xdr:to>
    <xdr:sp>
      <xdr:nvSpPr>
        <xdr:cNvPr id="5" name="TextBox 5"/>
        <xdr:cNvSpPr txBox="1">
          <a:spLocks noChangeArrowheads="1"/>
        </xdr:cNvSpPr>
      </xdr:nvSpPr>
      <xdr:spPr>
        <a:xfrm>
          <a:off x="4895850" y="666750"/>
          <a:ext cx="2381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21</xdr:col>
      <xdr:colOff>142875</xdr:colOff>
      <xdr:row>4</xdr:row>
      <xdr:rowOff>0</xdr:rowOff>
    </xdr:from>
    <xdr:to>
      <xdr:col>22</xdr:col>
      <xdr:colOff>142875</xdr:colOff>
      <xdr:row>5</xdr:row>
      <xdr:rowOff>9525</xdr:rowOff>
    </xdr:to>
    <xdr:sp>
      <xdr:nvSpPr>
        <xdr:cNvPr id="6" name="TextBox 6"/>
        <xdr:cNvSpPr txBox="1">
          <a:spLocks noChangeArrowheads="1"/>
        </xdr:cNvSpPr>
      </xdr:nvSpPr>
      <xdr:spPr>
        <a:xfrm>
          <a:off x="5391150" y="666750"/>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21</xdr:col>
      <xdr:colOff>142875</xdr:colOff>
      <xdr:row>5</xdr:row>
      <xdr:rowOff>190500</xdr:rowOff>
    </xdr:from>
    <xdr:to>
      <xdr:col>22</xdr:col>
      <xdr:colOff>142875</xdr:colOff>
      <xdr:row>6</xdr:row>
      <xdr:rowOff>200025</xdr:rowOff>
    </xdr:to>
    <xdr:sp>
      <xdr:nvSpPr>
        <xdr:cNvPr id="7" name="TextBox 7"/>
        <xdr:cNvSpPr txBox="1">
          <a:spLocks noChangeArrowheads="1"/>
        </xdr:cNvSpPr>
      </xdr:nvSpPr>
      <xdr:spPr>
        <a:xfrm>
          <a:off x="5391150" y="1057275"/>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19</xdr:col>
      <xdr:colOff>142875</xdr:colOff>
      <xdr:row>5</xdr:row>
      <xdr:rowOff>200025</xdr:rowOff>
    </xdr:from>
    <xdr:to>
      <xdr:col>20</xdr:col>
      <xdr:colOff>142875</xdr:colOff>
      <xdr:row>7</xdr:row>
      <xdr:rowOff>0</xdr:rowOff>
    </xdr:to>
    <xdr:sp>
      <xdr:nvSpPr>
        <xdr:cNvPr id="8" name="TextBox 8"/>
        <xdr:cNvSpPr txBox="1">
          <a:spLocks noChangeArrowheads="1"/>
        </xdr:cNvSpPr>
      </xdr:nvSpPr>
      <xdr:spPr>
        <a:xfrm>
          <a:off x="4895850" y="1066800"/>
          <a:ext cx="247650" cy="20002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4</xdr:row>
      <xdr:rowOff>0</xdr:rowOff>
    </xdr:from>
    <xdr:to>
      <xdr:col>20</xdr:col>
      <xdr:colOff>133350</xdr:colOff>
      <xdr:row>5</xdr:row>
      <xdr:rowOff>9525</xdr:rowOff>
    </xdr:to>
    <xdr:sp>
      <xdr:nvSpPr>
        <xdr:cNvPr id="1" name="TextBox 1"/>
        <xdr:cNvSpPr txBox="1">
          <a:spLocks noChangeArrowheads="1"/>
        </xdr:cNvSpPr>
      </xdr:nvSpPr>
      <xdr:spPr>
        <a:xfrm>
          <a:off x="4895850" y="666750"/>
          <a:ext cx="2381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21</xdr:col>
      <xdr:colOff>142875</xdr:colOff>
      <xdr:row>4</xdr:row>
      <xdr:rowOff>0</xdr:rowOff>
    </xdr:from>
    <xdr:to>
      <xdr:col>22</xdr:col>
      <xdr:colOff>142875</xdr:colOff>
      <xdr:row>5</xdr:row>
      <xdr:rowOff>9525</xdr:rowOff>
    </xdr:to>
    <xdr:sp>
      <xdr:nvSpPr>
        <xdr:cNvPr id="2" name="TextBox 2"/>
        <xdr:cNvSpPr txBox="1">
          <a:spLocks noChangeArrowheads="1"/>
        </xdr:cNvSpPr>
      </xdr:nvSpPr>
      <xdr:spPr>
        <a:xfrm>
          <a:off x="5391150" y="666750"/>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21</xdr:col>
      <xdr:colOff>142875</xdr:colOff>
      <xdr:row>5</xdr:row>
      <xdr:rowOff>190500</xdr:rowOff>
    </xdr:from>
    <xdr:to>
      <xdr:col>22</xdr:col>
      <xdr:colOff>142875</xdr:colOff>
      <xdr:row>6</xdr:row>
      <xdr:rowOff>200025</xdr:rowOff>
    </xdr:to>
    <xdr:sp>
      <xdr:nvSpPr>
        <xdr:cNvPr id="3" name="TextBox 3"/>
        <xdr:cNvSpPr txBox="1">
          <a:spLocks noChangeArrowheads="1"/>
        </xdr:cNvSpPr>
      </xdr:nvSpPr>
      <xdr:spPr>
        <a:xfrm>
          <a:off x="5391150" y="1057275"/>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19</xdr:col>
      <xdr:colOff>142875</xdr:colOff>
      <xdr:row>5</xdr:row>
      <xdr:rowOff>200025</xdr:rowOff>
    </xdr:from>
    <xdr:to>
      <xdr:col>20</xdr:col>
      <xdr:colOff>142875</xdr:colOff>
      <xdr:row>7</xdr:row>
      <xdr:rowOff>0</xdr:rowOff>
    </xdr:to>
    <xdr:sp>
      <xdr:nvSpPr>
        <xdr:cNvPr id="4" name="TextBox 4"/>
        <xdr:cNvSpPr txBox="1">
          <a:spLocks noChangeArrowheads="1"/>
        </xdr:cNvSpPr>
      </xdr:nvSpPr>
      <xdr:spPr>
        <a:xfrm>
          <a:off x="4895850" y="1066800"/>
          <a:ext cx="247650" cy="20002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19</xdr:col>
      <xdr:colOff>142875</xdr:colOff>
      <xdr:row>4</xdr:row>
      <xdr:rowOff>0</xdr:rowOff>
    </xdr:from>
    <xdr:to>
      <xdr:col>20</xdr:col>
      <xdr:colOff>133350</xdr:colOff>
      <xdr:row>5</xdr:row>
      <xdr:rowOff>9525</xdr:rowOff>
    </xdr:to>
    <xdr:sp>
      <xdr:nvSpPr>
        <xdr:cNvPr id="5" name="TextBox 5"/>
        <xdr:cNvSpPr txBox="1">
          <a:spLocks noChangeArrowheads="1"/>
        </xdr:cNvSpPr>
      </xdr:nvSpPr>
      <xdr:spPr>
        <a:xfrm>
          <a:off x="4895850" y="666750"/>
          <a:ext cx="2381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21</xdr:col>
      <xdr:colOff>142875</xdr:colOff>
      <xdr:row>4</xdr:row>
      <xdr:rowOff>0</xdr:rowOff>
    </xdr:from>
    <xdr:to>
      <xdr:col>22</xdr:col>
      <xdr:colOff>142875</xdr:colOff>
      <xdr:row>5</xdr:row>
      <xdr:rowOff>9525</xdr:rowOff>
    </xdr:to>
    <xdr:sp>
      <xdr:nvSpPr>
        <xdr:cNvPr id="6" name="TextBox 6"/>
        <xdr:cNvSpPr txBox="1">
          <a:spLocks noChangeArrowheads="1"/>
        </xdr:cNvSpPr>
      </xdr:nvSpPr>
      <xdr:spPr>
        <a:xfrm>
          <a:off x="5391150" y="666750"/>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21</xdr:col>
      <xdr:colOff>142875</xdr:colOff>
      <xdr:row>5</xdr:row>
      <xdr:rowOff>190500</xdr:rowOff>
    </xdr:from>
    <xdr:to>
      <xdr:col>22</xdr:col>
      <xdr:colOff>142875</xdr:colOff>
      <xdr:row>6</xdr:row>
      <xdr:rowOff>200025</xdr:rowOff>
    </xdr:to>
    <xdr:sp>
      <xdr:nvSpPr>
        <xdr:cNvPr id="7" name="TextBox 7"/>
        <xdr:cNvSpPr txBox="1">
          <a:spLocks noChangeArrowheads="1"/>
        </xdr:cNvSpPr>
      </xdr:nvSpPr>
      <xdr:spPr>
        <a:xfrm>
          <a:off x="5391150" y="1057275"/>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twoCellAnchor>
    <xdr:from>
      <xdr:col>19</xdr:col>
      <xdr:colOff>142875</xdr:colOff>
      <xdr:row>5</xdr:row>
      <xdr:rowOff>200025</xdr:rowOff>
    </xdr:from>
    <xdr:to>
      <xdr:col>20</xdr:col>
      <xdr:colOff>142875</xdr:colOff>
      <xdr:row>7</xdr:row>
      <xdr:rowOff>0</xdr:rowOff>
    </xdr:to>
    <xdr:sp>
      <xdr:nvSpPr>
        <xdr:cNvPr id="8" name="TextBox 8"/>
        <xdr:cNvSpPr txBox="1">
          <a:spLocks noChangeArrowheads="1"/>
        </xdr:cNvSpPr>
      </xdr:nvSpPr>
      <xdr:spPr>
        <a:xfrm>
          <a:off x="4895850" y="1066800"/>
          <a:ext cx="247650" cy="20002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3"/>
  </sheetPr>
  <dimension ref="A1:AO90"/>
  <sheetViews>
    <sheetView showGridLines="0" showZeros="0" zoomScale="150" zoomScaleNormal="150" zoomScalePageLayoutView="0" workbookViewId="0" topLeftCell="A1">
      <selection activeCell="A1" sqref="A1:X1"/>
    </sheetView>
  </sheetViews>
  <sheetFormatPr defaultColWidth="3.7109375" defaultRowHeight="12.75"/>
  <cols>
    <col min="1" max="41" width="3.7109375" style="14" customWidth="1"/>
  </cols>
  <sheetData>
    <row r="1" spans="1:24" ht="19.5">
      <c r="A1" s="214" t="s">
        <v>0</v>
      </c>
      <c r="B1" s="214"/>
      <c r="C1" s="214"/>
      <c r="D1" s="214"/>
      <c r="E1" s="214"/>
      <c r="F1" s="214"/>
      <c r="G1" s="214"/>
      <c r="H1" s="214"/>
      <c r="I1" s="214"/>
      <c r="J1" s="214"/>
      <c r="K1" s="214"/>
      <c r="L1" s="214"/>
      <c r="M1" s="214"/>
      <c r="N1" s="214"/>
      <c r="O1" s="214"/>
      <c r="P1" s="214"/>
      <c r="Q1" s="214"/>
      <c r="R1" s="214"/>
      <c r="S1" s="214"/>
      <c r="T1" s="214"/>
      <c r="U1" s="214"/>
      <c r="V1" s="214"/>
      <c r="W1" s="214"/>
      <c r="X1" s="214"/>
    </row>
    <row r="2" spans="1:31" ht="16.5" thickBot="1">
      <c r="A2" s="215" t="s">
        <v>54</v>
      </c>
      <c r="B2" s="215"/>
      <c r="C2" s="215"/>
      <c r="D2" s="215"/>
      <c r="E2" s="215"/>
      <c r="F2" s="215"/>
      <c r="G2" s="215"/>
      <c r="H2" s="215"/>
      <c r="I2" s="215"/>
      <c r="J2" s="215"/>
      <c r="K2" s="215"/>
      <c r="L2" s="215"/>
      <c r="M2" s="215"/>
      <c r="N2" s="215"/>
      <c r="O2" s="215"/>
      <c r="P2" s="215"/>
      <c r="Q2" s="215"/>
      <c r="R2" s="215"/>
      <c r="S2" s="215"/>
      <c r="T2" s="215"/>
      <c r="U2" s="215"/>
      <c r="V2" s="215"/>
      <c r="W2" s="215"/>
      <c r="X2" s="215"/>
      <c r="Y2" s="64"/>
      <c r="Z2" s="64"/>
      <c r="AA2" s="64"/>
      <c r="AB2" s="64"/>
      <c r="AC2" s="64"/>
      <c r="AD2" s="64"/>
      <c r="AE2" s="64"/>
    </row>
    <row r="3" spans="1:31" ht="8.25" customHeight="1">
      <c r="A3" s="64"/>
      <c r="B3" s="64"/>
      <c r="C3" s="64"/>
      <c r="D3" s="64"/>
      <c r="E3" s="64"/>
      <c r="F3" s="64"/>
      <c r="G3" s="64"/>
      <c r="H3" s="64"/>
      <c r="I3" s="64"/>
      <c r="J3" s="64"/>
      <c r="K3" s="64"/>
      <c r="L3" s="64"/>
      <c r="M3" s="64"/>
      <c r="N3" s="64"/>
      <c r="O3" s="64"/>
      <c r="P3" s="64"/>
      <c r="Q3" s="64"/>
      <c r="R3" s="79"/>
      <c r="S3" s="79"/>
      <c r="T3" s="79"/>
      <c r="U3" s="79"/>
      <c r="V3" s="79"/>
      <c r="W3" s="79"/>
      <c r="X3" s="79"/>
      <c r="Y3" s="64"/>
      <c r="Z3" s="64"/>
      <c r="AA3" s="64"/>
      <c r="AB3" s="64"/>
      <c r="AC3" s="64"/>
      <c r="AD3" s="64"/>
      <c r="AE3" s="64"/>
    </row>
    <row r="4" spans="1:31" ht="12.75">
      <c r="A4" s="234" t="s">
        <v>45</v>
      </c>
      <c r="B4" s="234"/>
      <c r="C4" s="234"/>
      <c r="D4" s="234"/>
      <c r="E4" s="234"/>
      <c r="F4" s="234"/>
      <c r="G4" s="234"/>
      <c r="H4" s="234"/>
      <c r="I4" s="234"/>
      <c r="J4" s="234"/>
      <c r="K4" s="234"/>
      <c r="L4" s="234"/>
      <c r="M4" s="234"/>
      <c r="N4" s="234"/>
      <c r="O4" s="234"/>
      <c r="P4" s="234"/>
      <c r="Q4" s="234"/>
      <c r="R4" s="234"/>
      <c r="S4" s="234"/>
      <c r="T4" s="234"/>
      <c r="U4" s="234"/>
      <c r="V4" s="234"/>
      <c r="W4" s="234"/>
      <c r="X4" s="234"/>
      <c r="Y4" s="64"/>
      <c r="Z4" s="64"/>
      <c r="AA4" s="64"/>
      <c r="AB4" s="64"/>
      <c r="AC4" s="64"/>
      <c r="AD4" s="64"/>
      <c r="AE4" s="64"/>
    </row>
    <row r="5" spans="1:24" ht="89.25" customHeight="1">
      <c r="A5" s="220" t="s">
        <v>96</v>
      </c>
      <c r="B5" s="221"/>
      <c r="C5" s="221"/>
      <c r="D5" s="221"/>
      <c r="E5" s="221"/>
      <c r="F5" s="221"/>
      <c r="G5" s="221"/>
      <c r="H5" s="221"/>
      <c r="I5" s="221"/>
      <c r="J5" s="221"/>
      <c r="K5" s="221"/>
      <c r="L5" s="221"/>
      <c r="M5" s="221"/>
      <c r="N5" s="221"/>
      <c r="O5" s="221"/>
      <c r="P5" s="221"/>
      <c r="Q5" s="221"/>
      <c r="R5" s="221"/>
      <c r="S5" s="221"/>
      <c r="T5" s="221"/>
      <c r="U5" s="221"/>
      <c r="V5" s="221"/>
      <c r="W5" s="221"/>
      <c r="X5" s="221"/>
    </row>
    <row r="6" spans="1:24" ht="44.25" customHeight="1">
      <c r="A6" s="222" t="s">
        <v>95</v>
      </c>
      <c r="B6" s="223"/>
      <c r="C6" s="223"/>
      <c r="D6" s="223"/>
      <c r="E6" s="223"/>
      <c r="F6" s="223"/>
      <c r="G6" s="223"/>
      <c r="H6" s="223"/>
      <c r="I6" s="223"/>
      <c r="J6" s="223"/>
      <c r="K6" s="223"/>
      <c r="L6" s="223"/>
      <c r="M6" s="223"/>
      <c r="N6" s="223"/>
      <c r="O6" s="223"/>
      <c r="P6" s="223"/>
      <c r="Q6" s="223"/>
      <c r="R6" s="223"/>
      <c r="S6" s="223"/>
      <c r="T6" s="223"/>
      <c r="U6" s="223"/>
      <c r="V6" s="223"/>
      <c r="W6" s="223"/>
      <c r="X6" s="223"/>
    </row>
    <row r="7" spans="1:24" ht="12.75" customHeight="1">
      <c r="A7" s="138"/>
      <c r="B7" s="138"/>
      <c r="C7" s="138"/>
      <c r="D7" s="138"/>
      <c r="E7" s="138"/>
      <c r="F7" s="138"/>
      <c r="G7" s="138"/>
      <c r="H7" s="138"/>
      <c r="I7" s="138"/>
      <c r="J7" s="138"/>
      <c r="K7" s="138"/>
      <c r="L7" s="138"/>
      <c r="M7" s="138"/>
      <c r="N7" s="138"/>
      <c r="O7" s="138"/>
      <c r="P7" s="138"/>
      <c r="Q7" s="138"/>
      <c r="R7" s="138"/>
      <c r="S7" s="138"/>
      <c r="T7" s="138"/>
      <c r="U7" s="138"/>
      <c r="V7" s="138"/>
      <c r="W7" s="138"/>
      <c r="X7" s="138"/>
    </row>
    <row r="8" spans="1:41" s="34" customFormat="1" ht="17.25" customHeight="1">
      <c r="A8" s="224" t="s">
        <v>35</v>
      </c>
      <c r="B8" s="224"/>
      <c r="C8" s="224"/>
      <c r="D8" s="224"/>
      <c r="E8" s="224"/>
      <c r="F8" s="224"/>
      <c r="G8" s="224"/>
      <c r="H8" s="224"/>
      <c r="I8" s="224"/>
      <c r="J8" s="224"/>
      <c r="K8" s="224"/>
      <c r="L8" s="224"/>
      <c r="M8" s="224"/>
      <c r="N8" s="224"/>
      <c r="O8" s="224"/>
      <c r="P8" s="224"/>
      <c r="Q8" s="224"/>
      <c r="R8" s="224"/>
      <c r="S8" s="224"/>
      <c r="T8" s="224"/>
      <c r="U8" s="224"/>
      <c r="V8" s="224"/>
      <c r="W8" s="224"/>
      <c r="X8" s="224"/>
      <c r="Y8" s="189"/>
      <c r="Z8" s="189"/>
      <c r="AA8" s="189"/>
      <c r="AB8" s="189"/>
      <c r="AC8" s="189"/>
      <c r="AD8" s="189"/>
      <c r="AE8" s="189"/>
      <c r="AF8" s="189"/>
      <c r="AG8" s="189"/>
      <c r="AH8" s="189"/>
      <c r="AI8" s="189"/>
      <c r="AJ8" s="189"/>
      <c r="AK8" s="189"/>
      <c r="AL8" s="189"/>
      <c r="AM8" s="189"/>
      <c r="AN8" s="189"/>
      <c r="AO8" s="189"/>
    </row>
    <row r="9" spans="1:4" ht="12.75">
      <c r="A9" s="225" t="s">
        <v>36</v>
      </c>
      <c r="B9" s="226"/>
      <c r="C9" s="227"/>
      <c r="D9" s="14" t="s">
        <v>37</v>
      </c>
    </row>
    <row r="10" ht="8.25" customHeight="1"/>
    <row r="11" spans="1:4" ht="12.75">
      <c r="A11" s="228" t="s">
        <v>38</v>
      </c>
      <c r="B11" s="229"/>
      <c r="C11" s="230"/>
      <c r="D11" s="14" t="s">
        <v>39</v>
      </c>
    </row>
    <row r="12" ht="9" customHeight="1"/>
    <row r="13" spans="1:4" ht="12.75">
      <c r="A13" s="231" t="s">
        <v>41</v>
      </c>
      <c r="B13" s="232"/>
      <c r="C13" s="233"/>
      <c r="D13" s="14" t="s">
        <v>40</v>
      </c>
    </row>
    <row r="14" ht="8.25" customHeight="1"/>
    <row r="15" spans="1:9" ht="12.75">
      <c r="A15" s="188"/>
      <c r="B15" s="188"/>
      <c r="C15" s="188"/>
      <c r="D15" s="153"/>
      <c r="E15" s="153"/>
      <c r="F15" s="153"/>
      <c r="G15" s="153"/>
      <c r="H15" s="153"/>
      <c r="I15" s="153"/>
    </row>
    <row r="16" ht="16.5" customHeight="1"/>
    <row r="17" spans="1:24" ht="15.75" customHeight="1">
      <c r="A17" s="224" t="s">
        <v>47</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row>
    <row r="18" spans="1:24" ht="77.25" customHeight="1">
      <c r="A18" s="222" t="s">
        <v>88</v>
      </c>
      <c r="B18" s="235"/>
      <c r="C18" s="235"/>
      <c r="D18" s="235"/>
      <c r="E18" s="235"/>
      <c r="F18" s="235"/>
      <c r="G18" s="235"/>
      <c r="H18" s="235"/>
      <c r="I18" s="235"/>
      <c r="J18" s="235"/>
      <c r="K18" s="235"/>
      <c r="L18" s="235"/>
      <c r="M18" s="235"/>
      <c r="N18" s="235"/>
      <c r="O18" s="235"/>
      <c r="P18" s="235"/>
      <c r="Q18" s="235"/>
      <c r="R18" s="235"/>
      <c r="S18" s="235"/>
      <c r="T18" s="235"/>
      <c r="U18" s="235"/>
      <c r="V18" s="235"/>
      <c r="W18" s="235"/>
      <c r="X18" s="235"/>
    </row>
    <row r="19" spans="1:24" ht="7.5" customHeight="1">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row>
    <row r="20" spans="1:24" ht="26.25" customHeight="1">
      <c r="A20" s="219" t="s">
        <v>86</v>
      </c>
      <c r="B20" s="219"/>
      <c r="C20" s="219"/>
      <c r="D20" s="219"/>
      <c r="E20" s="219"/>
      <c r="F20" s="219"/>
      <c r="G20" s="219"/>
      <c r="H20" s="219"/>
      <c r="I20" s="219"/>
      <c r="J20" s="219"/>
      <c r="K20" s="219"/>
      <c r="L20" s="219"/>
      <c r="M20" s="219"/>
      <c r="N20" s="219"/>
      <c r="O20" s="219"/>
      <c r="P20" s="219"/>
      <c r="Q20" s="219"/>
      <c r="R20" s="219"/>
      <c r="S20" s="219"/>
      <c r="T20" s="219"/>
      <c r="U20" s="219"/>
      <c r="V20" s="219"/>
      <c r="W20" s="219"/>
      <c r="X20" s="219"/>
    </row>
    <row r="21" spans="1:24" ht="6.75" customHeight="1">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row>
    <row r="22" spans="1:41" s="26" customFormat="1" ht="19.5" customHeight="1">
      <c r="A22" s="224" t="s">
        <v>43</v>
      </c>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176"/>
      <c r="Z22" s="176"/>
      <c r="AA22" s="176"/>
      <c r="AB22" s="176"/>
      <c r="AC22" s="176"/>
      <c r="AD22" s="176"/>
      <c r="AE22" s="176"/>
      <c r="AF22" s="176"/>
      <c r="AG22" s="176"/>
      <c r="AH22" s="176"/>
      <c r="AI22" s="176"/>
      <c r="AJ22" s="176"/>
      <c r="AK22" s="176"/>
      <c r="AL22" s="176"/>
      <c r="AM22" s="176"/>
      <c r="AN22" s="176"/>
      <c r="AO22" s="176"/>
    </row>
    <row r="23" spans="1:24" ht="15" customHeight="1">
      <c r="A23" s="218" t="s">
        <v>247</v>
      </c>
      <c r="B23" s="218"/>
      <c r="C23" s="218"/>
      <c r="D23" s="218"/>
      <c r="E23" s="218"/>
      <c r="F23" s="218"/>
      <c r="G23" s="218"/>
      <c r="H23" s="218"/>
      <c r="I23" s="218"/>
      <c r="J23" s="218"/>
      <c r="K23" s="218"/>
      <c r="L23" s="218"/>
      <c r="M23" s="218"/>
      <c r="N23" s="218"/>
      <c r="O23" s="218"/>
      <c r="P23" s="218"/>
      <c r="Q23" s="218"/>
      <c r="R23" s="218"/>
      <c r="S23" s="218"/>
      <c r="T23" s="218"/>
      <c r="U23" s="218"/>
      <c r="V23" s="218"/>
      <c r="W23" s="218"/>
      <c r="X23" s="218"/>
    </row>
    <row r="24" spans="1:41" s="23" customFormat="1" ht="12.75" customHeight="1">
      <c r="A24" s="80" t="s">
        <v>4</v>
      </c>
      <c r="B24" s="81" t="s">
        <v>1</v>
      </c>
      <c r="C24" s="81"/>
      <c r="D24" s="81"/>
      <c r="E24" s="82"/>
      <c r="F24" s="82"/>
      <c r="G24" s="82"/>
      <c r="H24" s="82"/>
      <c r="I24" s="82"/>
      <c r="J24" s="82"/>
      <c r="K24" s="82"/>
      <c r="L24" s="82"/>
      <c r="M24" s="82"/>
      <c r="N24" s="82"/>
      <c r="O24" s="82"/>
      <c r="P24" s="82"/>
      <c r="Q24" s="82"/>
      <c r="R24" s="82"/>
      <c r="S24" s="82"/>
      <c r="T24" s="82"/>
      <c r="U24" s="82"/>
      <c r="V24" s="82"/>
      <c r="W24" s="82"/>
      <c r="X24" s="82"/>
      <c r="Y24" s="190"/>
      <c r="Z24" s="190"/>
      <c r="AA24" s="190"/>
      <c r="AB24" s="190"/>
      <c r="AC24" s="190"/>
      <c r="AD24" s="190"/>
      <c r="AE24" s="190"/>
      <c r="AF24" s="190"/>
      <c r="AG24" s="190"/>
      <c r="AH24" s="190"/>
      <c r="AI24" s="190"/>
      <c r="AJ24" s="190"/>
      <c r="AK24" s="190"/>
      <c r="AL24" s="190"/>
      <c r="AM24" s="190"/>
      <c r="AN24" s="190"/>
      <c r="AO24" s="190"/>
    </row>
    <row r="25" spans="1:41" s="23" customFormat="1" ht="12.75" customHeight="1">
      <c r="A25" s="80" t="s">
        <v>5</v>
      </c>
      <c r="B25" s="81" t="s">
        <v>98</v>
      </c>
      <c r="C25" s="83"/>
      <c r="D25" s="83"/>
      <c r="E25" s="82"/>
      <c r="F25" s="82"/>
      <c r="G25" s="82"/>
      <c r="H25" s="82"/>
      <c r="I25" s="82"/>
      <c r="J25" s="82"/>
      <c r="K25" s="82"/>
      <c r="L25" s="82"/>
      <c r="M25" s="82"/>
      <c r="N25" s="82"/>
      <c r="O25" s="82"/>
      <c r="P25" s="82"/>
      <c r="Q25" s="82"/>
      <c r="R25" s="82"/>
      <c r="S25" s="82"/>
      <c r="T25" s="82"/>
      <c r="U25" s="82"/>
      <c r="V25" s="82"/>
      <c r="W25" s="82"/>
      <c r="X25" s="82"/>
      <c r="Y25" s="190"/>
      <c r="Z25" s="190"/>
      <c r="AA25" s="190"/>
      <c r="AB25" s="190"/>
      <c r="AC25" s="190"/>
      <c r="AD25" s="190"/>
      <c r="AE25" s="190"/>
      <c r="AF25" s="190"/>
      <c r="AG25" s="190"/>
      <c r="AH25" s="190"/>
      <c r="AI25" s="190"/>
      <c r="AJ25" s="190"/>
      <c r="AK25" s="190"/>
      <c r="AL25" s="190"/>
      <c r="AM25" s="190"/>
      <c r="AN25" s="190"/>
      <c r="AO25" s="190"/>
    </row>
    <row r="26" spans="1:41" s="23" customFormat="1" ht="12.75" customHeight="1">
      <c r="A26" s="80"/>
      <c r="B26" s="82" t="s">
        <v>2</v>
      </c>
      <c r="C26" s="81" t="s">
        <v>66</v>
      </c>
      <c r="D26" s="81"/>
      <c r="E26" s="82"/>
      <c r="F26" s="82"/>
      <c r="G26" s="82"/>
      <c r="H26" s="82"/>
      <c r="I26" s="82"/>
      <c r="J26" s="82"/>
      <c r="K26" s="82"/>
      <c r="L26" s="82"/>
      <c r="M26" s="82"/>
      <c r="N26" s="82"/>
      <c r="O26" s="82"/>
      <c r="P26" s="82"/>
      <c r="Q26" s="82"/>
      <c r="R26" s="82"/>
      <c r="S26" s="82"/>
      <c r="T26" s="82"/>
      <c r="U26" s="82"/>
      <c r="V26" s="82"/>
      <c r="W26" s="82"/>
      <c r="X26" s="82"/>
      <c r="Y26" s="190"/>
      <c r="Z26" s="190"/>
      <c r="AA26" s="190"/>
      <c r="AB26" s="190"/>
      <c r="AC26" s="190"/>
      <c r="AD26" s="190"/>
      <c r="AE26" s="190"/>
      <c r="AF26" s="190"/>
      <c r="AG26" s="190"/>
      <c r="AH26" s="190"/>
      <c r="AI26" s="190"/>
      <c r="AJ26" s="190"/>
      <c r="AK26" s="190"/>
      <c r="AL26" s="190"/>
      <c r="AM26" s="190"/>
      <c r="AN26" s="190"/>
      <c r="AO26" s="190"/>
    </row>
    <row r="27" spans="1:41" s="23" customFormat="1" ht="12.75" customHeight="1">
      <c r="A27" s="80" t="s">
        <v>6</v>
      </c>
      <c r="B27" s="81" t="s">
        <v>93</v>
      </c>
      <c r="C27" s="81"/>
      <c r="D27" s="81"/>
      <c r="E27" s="82"/>
      <c r="F27" s="82"/>
      <c r="G27" s="82"/>
      <c r="H27" s="82"/>
      <c r="I27" s="82"/>
      <c r="J27" s="82"/>
      <c r="K27" s="82"/>
      <c r="L27" s="82"/>
      <c r="M27" s="82"/>
      <c r="N27" s="82"/>
      <c r="O27" s="82"/>
      <c r="P27" s="82"/>
      <c r="Q27" s="82"/>
      <c r="R27" s="82"/>
      <c r="S27" s="82"/>
      <c r="T27" s="82"/>
      <c r="U27" s="82"/>
      <c r="V27" s="82"/>
      <c r="W27" s="82"/>
      <c r="X27" s="82"/>
      <c r="Y27" s="190"/>
      <c r="Z27" s="190"/>
      <c r="AA27" s="190"/>
      <c r="AB27" s="190"/>
      <c r="AC27" s="190"/>
      <c r="AD27" s="190"/>
      <c r="AE27" s="190"/>
      <c r="AF27" s="190"/>
      <c r="AG27" s="190"/>
      <c r="AH27" s="190"/>
      <c r="AI27" s="190"/>
      <c r="AJ27" s="190"/>
      <c r="AK27" s="190"/>
      <c r="AL27" s="190"/>
      <c r="AM27" s="190"/>
      <c r="AN27" s="190"/>
      <c r="AO27" s="190"/>
    </row>
    <row r="28" spans="1:41" s="23" customFormat="1" ht="12.75" customHeight="1">
      <c r="A28" s="80"/>
      <c r="B28" s="82" t="s">
        <v>2</v>
      </c>
      <c r="C28" s="81" t="s">
        <v>87</v>
      </c>
      <c r="D28" s="81"/>
      <c r="E28" s="82"/>
      <c r="F28" s="82"/>
      <c r="G28" s="82"/>
      <c r="H28" s="82"/>
      <c r="I28" s="82"/>
      <c r="J28" s="82"/>
      <c r="K28" s="82"/>
      <c r="L28" s="82"/>
      <c r="M28" s="82"/>
      <c r="N28" s="82"/>
      <c r="O28" s="82"/>
      <c r="P28" s="82"/>
      <c r="Q28" s="82"/>
      <c r="R28" s="82"/>
      <c r="S28" s="82"/>
      <c r="T28" s="82"/>
      <c r="U28" s="82"/>
      <c r="V28" s="82"/>
      <c r="W28" s="82"/>
      <c r="X28" s="82"/>
      <c r="Y28" s="190"/>
      <c r="Z28" s="190"/>
      <c r="AA28" s="190"/>
      <c r="AB28" s="190"/>
      <c r="AC28" s="190"/>
      <c r="AD28" s="190"/>
      <c r="AE28" s="190"/>
      <c r="AF28" s="190"/>
      <c r="AG28" s="190"/>
      <c r="AH28" s="190"/>
      <c r="AI28" s="190"/>
      <c r="AJ28" s="190"/>
      <c r="AK28" s="190"/>
      <c r="AL28" s="190"/>
      <c r="AM28" s="190"/>
      <c r="AN28" s="190"/>
      <c r="AO28" s="190"/>
    </row>
    <row r="29" spans="1:41" s="23" customFormat="1" ht="12.75" customHeight="1">
      <c r="A29" s="80" t="s">
        <v>7</v>
      </c>
      <c r="B29" s="81" t="s">
        <v>51</v>
      </c>
      <c r="C29" s="81"/>
      <c r="D29" s="81"/>
      <c r="E29" s="82"/>
      <c r="F29" s="82"/>
      <c r="G29" s="82"/>
      <c r="H29" s="82"/>
      <c r="I29" s="82"/>
      <c r="J29" s="82"/>
      <c r="K29" s="82"/>
      <c r="L29" s="82"/>
      <c r="M29" s="82"/>
      <c r="N29" s="82"/>
      <c r="O29" s="82"/>
      <c r="P29" s="82"/>
      <c r="Q29" s="82"/>
      <c r="R29" s="82"/>
      <c r="S29" s="82"/>
      <c r="T29" s="82"/>
      <c r="U29" s="82"/>
      <c r="V29" s="82"/>
      <c r="W29" s="82"/>
      <c r="X29" s="82"/>
      <c r="Y29" s="190"/>
      <c r="Z29" s="190"/>
      <c r="AA29" s="190"/>
      <c r="AB29" s="190"/>
      <c r="AC29" s="190"/>
      <c r="AD29" s="190"/>
      <c r="AE29" s="190"/>
      <c r="AF29" s="190"/>
      <c r="AG29" s="190"/>
      <c r="AH29" s="190"/>
      <c r="AI29" s="190"/>
      <c r="AJ29" s="190"/>
      <c r="AK29" s="190"/>
      <c r="AL29" s="190"/>
      <c r="AM29" s="190"/>
      <c r="AN29" s="190"/>
      <c r="AO29" s="190"/>
    </row>
    <row r="30" spans="1:41" s="23" customFormat="1" ht="12.75" customHeight="1">
      <c r="A30" s="80"/>
      <c r="B30" s="82" t="s">
        <v>2</v>
      </c>
      <c r="C30" s="81" t="s">
        <v>67</v>
      </c>
      <c r="D30" s="81"/>
      <c r="E30" s="82"/>
      <c r="F30" s="82"/>
      <c r="G30" s="82"/>
      <c r="H30" s="82"/>
      <c r="I30" s="82"/>
      <c r="J30" s="82"/>
      <c r="K30" s="82"/>
      <c r="L30" s="82"/>
      <c r="M30" s="82"/>
      <c r="N30" s="82"/>
      <c r="O30" s="82"/>
      <c r="P30" s="82"/>
      <c r="Q30" s="82"/>
      <c r="R30" s="82"/>
      <c r="S30" s="82"/>
      <c r="T30" s="82"/>
      <c r="U30" s="82"/>
      <c r="V30" s="82"/>
      <c r="W30" s="82"/>
      <c r="X30" s="82"/>
      <c r="Y30" s="190"/>
      <c r="Z30" s="190"/>
      <c r="AA30" s="190"/>
      <c r="AB30" s="190"/>
      <c r="AC30" s="190"/>
      <c r="AD30" s="190"/>
      <c r="AE30" s="190"/>
      <c r="AF30" s="190"/>
      <c r="AG30" s="190"/>
      <c r="AH30" s="190"/>
      <c r="AI30" s="190"/>
      <c r="AJ30" s="190"/>
      <c r="AK30" s="190"/>
      <c r="AL30" s="190"/>
      <c r="AM30" s="190"/>
      <c r="AN30" s="190"/>
      <c r="AO30" s="190"/>
    </row>
    <row r="31" spans="1:41" s="23" customFormat="1" ht="12.75" customHeight="1">
      <c r="A31" s="80" t="s">
        <v>8</v>
      </c>
      <c r="B31" s="81" t="s">
        <v>34</v>
      </c>
      <c r="C31" s="81"/>
      <c r="D31" s="81"/>
      <c r="E31" s="82"/>
      <c r="F31" s="82"/>
      <c r="G31" s="82"/>
      <c r="H31" s="82"/>
      <c r="I31" s="82"/>
      <c r="J31" s="82"/>
      <c r="K31" s="82"/>
      <c r="L31" s="82"/>
      <c r="M31" s="82"/>
      <c r="N31" s="82"/>
      <c r="O31" s="82"/>
      <c r="P31" s="82"/>
      <c r="Q31" s="82"/>
      <c r="R31" s="82"/>
      <c r="S31" s="82"/>
      <c r="T31" s="82"/>
      <c r="U31" s="82"/>
      <c r="V31" s="82"/>
      <c r="W31" s="82"/>
      <c r="X31" s="82"/>
      <c r="Y31" s="190"/>
      <c r="Z31" s="190"/>
      <c r="AA31" s="190"/>
      <c r="AB31" s="190"/>
      <c r="AC31" s="190"/>
      <c r="AD31" s="190"/>
      <c r="AE31" s="190"/>
      <c r="AF31" s="190"/>
      <c r="AG31" s="190"/>
      <c r="AH31" s="190"/>
      <c r="AI31" s="190"/>
      <c r="AJ31" s="190"/>
      <c r="AK31" s="190"/>
      <c r="AL31" s="190"/>
      <c r="AM31" s="190"/>
      <c r="AN31" s="190"/>
      <c r="AO31" s="190"/>
    </row>
    <row r="32" spans="1:41" s="23" customFormat="1" ht="12.75" customHeight="1">
      <c r="A32" s="80"/>
      <c r="B32" s="82" t="s">
        <v>2</v>
      </c>
      <c r="C32" s="81" t="s">
        <v>68</v>
      </c>
      <c r="D32" s="81"/>
      <c r="E32" s="82"/>
      <c r="F32" s="82"/>
      <c r="G32" s="82"/>
      <c r="H32" s="82"/>
      <c r="I32" s="82"/>
      <c r="J32" s="82"/>
      <c r="K32" s="82"/>
      <c r="L32" s="82"/>
      <c r="M32" s="82"/>
      <c r="N32" s="82"/>
      <c r="O32" s="82"/>
      <c r="P32" s="82"/>
      <c r="Q32" s="82"/>
      <c r="R32" s="82"/>
      <c r="S32" s="82"/>
      <c r="T32" s="82"/>
      <c r="U32" s="82"/>
      <c r="V32" s="82"/>
      <c r="W32" s="82"/>
      <c r="X32" s="82"/>
      <c r="Y32" s="190"/>
      <c r="Z32" s="190"/>
      <c r="AA32" s="190"/>
      <c r="AB32" s="190"/>
      <c r="AC32" s="190"/>
      <c r="AD32" s="190"/>
      <c r="AE32" s="190"/>
      <c r="AF32" s="190"/>
      <c r="AG32" s="190"/>
      <c r="AH32" s="190"/>
      <c r="AI32" s="190"/>
      <c r="AJ32" s="190"/>
      <c r="AK32" s="190"/>
      <c r="AL32" s="190"/>
      <c r="AM32" s="190"/>
      <c r="AN32" s="190"/>
      <c r="AO32" s="190"/>
    </row>
    <row r="33" spans="1:41" s="23" customFormat="1" ht="12.75" customHeight="1">
      <c r="A33" s="80"/>
      <c r="B33" s="82" t="s">
        <v>3</v>
      </c>
      <c r="C33" s="81" t="s">
        <v>63</v>
      </c>
      <c r="D33" s="81"/>
      <c r="E33" s="82"/>
      <c r="F33" s="82"/>
      <c r="G33" s="82"/>
      <c r="H33" s="82"/>
      <c r="I33" s="82"/>
      <c r="J33" s="82"/>
      <c r="K33" s="82"/>
      <c r="L33" s="82"/>
      <c r="M33" s="82"/>
      <c r="N33" s="82"/>
      <c r="O33" s="82"/>
      <c r="P33" s="82"/>
      <c r="Q33" s="82"/>
      <c r="R33" s="82"/>
      <c r="S33" s="82"/>
      <c r="T33" s="82"/>
      <c r="U33" s="82"/>
      <c r="V33" s="82"/>
      <c r="W33" s="82"/>
      <c r="X33" s="82"/>
      <c r="Y33" s="190"/>
      <c r="Z33" s="190"/>
      <c r="AA33" s="190"/>
      <c r="AB33" s="190"/>
      <c r="AC33" s="190"/>
      <c r="AD33" s="190"/>
      <c r="AE33" s="190"/>
      <c r="AF33" s="190"/>
      <c r="AG33" s="190"/>
      <c r="AH33" s="190"/>
      <c r="AI33" s="190"/>
      <c r="AJ33" s="190"/>
      <c r="AK33" s="190"/>
      <c r="AL33" s="190"/>
      <c r="AM33" s="190"/>
      <c r="AN33" s="190"/>
      <c r="AO33" s="190"/>
    </row>
    <row r="34" spans="1:41" s="23" customFormat="1" ht="12.75" customHeight="1">
      <c r="A34" s="80"/>
      <c r="B34" s="82"/>
      <c r="C34" s="81"/>
      <c r="D34" s="81" t="s">
        <v>64</v>
      </c>
      <c r="E34" s="82"/>
      <c r="F34" s="82"/>
      <c r="G34" s="82"/>
      <c r="H34" s="82"/>
      <c r="I34" s="82"/>
      <c r="J34" s="82"/>
      <c r="K34" s="82"/>
      <c r="L34" s="82"/>
      <c r="M34" s="82"/>
      <c r="N34" s="82"/>
      <c r="O34" s="82"/>
      <c r="P34" s="82"/>
      <c r="Q34" s="82"/>
      <c r="R34" s="82"/>
      <c r="S34" s="82"/>
      <c r="T34" s="82"/>
      <c r="U34" s="82"/>
      <c r="V34" s="82"/>
      <c r="W34" s="82"/>
      <c r="X34" s="82"/>
      <c r="Y34" s="190"/>
      <c r="Z34" s="190"/>
      <c r="AA34" s="190"/>
      <c r="AB34" s="190"/>
      <c r="AC34" s="190"/>
      <c r="AD34" s="190"/>
      <c r="AE34" s="190"/>
      <c r="AF34" s="190"/>
      <c r="AG34" s="190"/>
      <c r="AH34" s="190"/>
      <c r="AI34" s="190"/>
      <c r="AJ34" s="190"/>
      <c r="AK34" s="190"/>
      <c r="AL34" s="190"/>
      <c r="AM34" s="190"/>
      <c r="AN34" s="190"/>
      <c r="AO34" s="190"/>
    </row>
    <row r="35" spans="1:41" s="23" customFormat="1" ht="12.75" customHeight="1">
      <c r="A35" s="80"/>
      <c r="B35" s="82"/>
      <c r="C35" s="81"/>
      <c r="D35" s="81" t="s">
        <v>48</v>
      </c>
      <c r="E35" s="82"/>
      <c r="F35" s="82"/>
      <c r="G35" s="82"/>
      <c r="H35" s="82"/>
      <c r="I35" s="82"/>
      <c r="J35" s="82"/>
      <c r="K35" s="82"/>
      <c r="L35" s="82"/>
      <c r="M35" s="82"/>
      <c r="N35" s="82"/>
      <c r="O35" s="82"/>
      <c r="P35" s="82"/>
      <c r="Q35" s="82"/>
      <c r="R35" s="82"/>
      <c r="S35" s="82"/>
      <c r="T35" s="82"/>
      <c r="U35" s="82"/>
      <c r="V35" s="82"/>
      <c r="W35" s="82"/>
      <c r="X35" s="82"/>
      <c r="Y35" s="190"/>
      <c r="Z35" s="190"/>
      <c r="AA35" s="190"/>
      <c r="AB35" s="190"/>
      <c r="AC35" s="190"/>
      <c r="AD35" s="190"/>
      <c r="AE35" s="190"/>
      <c r="AF35" s="190"/>
      <c r="AG35" s="190"/>
      <c r="AH35" s="190"/>
      <c r="AI35" s="190"/>
      <c r="AJ35" s="190"/>
      <c r="AK35" s="190"/>
      <c r="AL35" s="190"/>
      <c r="AM35" s="190"/>
      <c r="AN35" s="190"/>
      <c r="AO35" s="190"/>
    </row>
    <row r="36" spans="1:41" s="23" customFormat="1" ht="12.75" customHeight="1">
      <c r="A36" s="80"/>
      <c r="B36" s="82"/>
      <c r="C36" s="81"/>
      <c r="D36" s="81" t="s">
        <v>65</v>
      </c>
      <c r="E36" s="82"/>
      <c r="F36" s="82"/>
      <c r="G36" s="82"/>
      <c r="H36" s="82"/>
      <c r="I36" s="82"/>
      <c r="J36" s="82"/>
      <c r="K36" s="82"/>
      <c r="L36" s="82"/>
      <c r="M36" s="82"/>
      <c r="N36" s="82"/>
      <c r="O36" s="82"/>
      <c r="P36" s="82"/>
      <c r="Q36" s="82"/>
      <c r="R36" s="82"/>
      <c r="S36" s="82"/>
      <c r="T36" s="82"/>
      <c r="U36" s="82"/>
      <c r="V36" s="82"/>
      <c r="W36" s="82"/>
      <c r="X36" s="82"/>
      <c r="Y36" s="190"/>
      <c r="Z36" s="190"/>
      <c r="AA36" s="190"/>
      <c r="AB36" s="190"/>
      <c r="AC36" s="190"/>
      <c r="AD36" s="190"/>
      <c r="AE36" s="190"/>
      <c r="AF36" s="190"/>
      <c r="AG36" s="190"/>
      <c r="AH36" s="190"/>
      <c r="AI36" s="190"/>
      <c r="AJ36" s="190"/>
      <c r="AK36" s="190"/>
      <c r="AL36" s="190"/>
      <c r="AM36" s="190"/>
      <c r="AN36" s="190"/>
      <c r="AO36" s="190"/>
    </row>
    <row r="37" spans="1:41" s="23" customFormat="1" ht="12.75" customHeight="1">
      <c r="A37" s="80" t="s">
        <v>9</v>
      </c>
      <c r="B37" s="81" t="s">
        <v>153</v>
      </c>
      <c r="C37" s="84"/>
      <c r="D37" s="84"/>
      <c r="E37" s="84"/>
      <c r="F37" s="84"/>
      <c r="G37" s="84"/>
      <c r="H37" s="84"/>
      <c r="I37" s="84"/>
      <c r="J37" s="84"/>
      <c r="K37" s="84"/>
      <c r="L37" s="84"/>
      <c r="M37" s="84"/>
      <c r="N37" s="45"/>
      <c r="O37" s="45"/>
      <c r="P37" s="45"/>
      <c r="Q37" s="45"/>
      <c r="R37" s="45"/>
      <c r="S37" s="45"/>
      <c r="T37" s="45"/>
      <c r="U37" s="45"/>
      <c r="V37" s="45"/>
      <c r="W37" s="45"/>
      <c r="X37" s="45"/>
      <c r="Y37" s="190"/>
      <c r="Z37" s="190"/>
      <c r="AA37" s="190"/>
      <c r="AB37" s="190"/>
      <c r="AC37" s="190"/>
      <c r="AD37" s="190"/>
      <c r="AE37" s="190"/>
      <c r="AF37" s="190"/>
      <c r="AG37" s="190"/>
      <c r="AH37" s="190"/>
      <c r="AI37" s="190"/>
      <c r="AJ37" s="190"/>
      <c r="AK37" s="190"/>
      <c r="AL37" s="190"/>
      <c r="AM37" s="190"/>
      <c r="AN37" s="190"/>
      <c r="AO37" s="190"/>
    </row>
    <row r="38" spans="1:41" s="23" customFormat="1" ht="25.5" customHeight="1">
      <c r="A38" s="84"/>
      <c r="B38" s="137" t="s">
        <v>2</v>
      </c>
      <c r="C38" s="216" t="s">
        <v>97</v>
      </c>
      <c r="D38" s="216"/>
      <c r="E38" s="216"/>
      <c r="F38" s="216"/>
      <c r="G38" s="216"/>
      <c r="H38" s="216"/>
      <c r="I38" s="216"/>
      <c r="J38" s="216"/>
      <c r="K38" s="216"/>
      <c r="L38" s="216"/>
      <c r="M38" s="216"/>
      <c r="N38" s="216"/>
      <c r="O38" s="216"/>
      <c r="P38" s="216"/>
      <c r="Q38" s="216"/>
      <c r="R38" s="216"/>
      <c r="S38" s="216"/>
      <c r="T38" s="216"/>
      <c r="U38" s="216"/>
      <c r="V38" s="216"/>
      <c r="W38" s="216"/>
      <c r="X38" s="216"/>
      <c r="Y38" s="190"/>
      <c r="Z38" s="190"/>
      <c r="AA38" s="190"/>
      <c r="AB38" s="190"/>
      <c r="AC38" s="190"/>
      <c r="AD38" s="190"/>
      <c r="AE38" s="190"/>
      <c r="AF38" s="190"/>
      <c r="AG38" s="190"/>
      <c r="AH38" s="190"/>
      <c r="AI38" s="190"/>
      <c r="AJ38" s="190"/>
      <c r="AK38" s="190"/>
      <c r="AL38" s="190"/>
      <c r="AM38" s="190"/>
      <c r="AN38" s="190"/>
      <c r="AO38" s="190"/>
    </row>
    <row r="39" ht="39.75" customHeight="1">
      <c r="X39" s="85"/>
    </row>
    <row r="40" spans="1:24" ht="9.75" customHeight="1" thickBot="1">
      <c r="A40" s="86"/>
      <c r="B40" s="86"/>
      <c r="C40" s="86"/>
      <c r="D40" s="86"/>
      <c r="E40" s="86"/>
      <c r="F40" s="86"/>
      <c r="G40" s="86"/>
      <c r="H40" s="86"/>
      <c r="I40" s="86"/>
      <c r="J40" s="86"/>
      <c r="K40" s="86"/>
      <c r="L40" s="86"/>
      <c r="M40" s="86"/>
      <c r="N40" s="86"/>
      <c r="O40" s="86"/>
      <c r="P40" s="86"/>
      <c r="Q40" s="86"/>
      <c r="R40" s="86"/>
      <c r="S40" s="86"/>
      <c r="T40" s="86"/>
      <c r="U40" s="86"/>
      <c r="V40" s="86"/>
      <c r="W40" s="86"/>
      <c r="X40" s="85" t="s">
        <v>49</v>
      </c>
    </row>
    <row r="41" spans="1:24" ht="12.75" customHeight="1">
      <c r="A41" s="60" t="s">
        <v>130</v>
      </c>
      <c r="B41" s="84"/>
      <c r="C41" s="84"/>
      <c r="D41" s="84"/>
      <c r="E41" s="84"/>
      <c r="F41" s="84"/>
      <c r="G41" s="84"/>
      <c r="H41" s="84"/>
      <c r="I41" s="84"/>
      <c r="J41" s="84"/>
      <c r="K41" s="213" t="s">
        <v>131</v>
      </c>
      <c r="L41" s="213"/>
      <c r="M41" s="213"/>
      <c r="N41" s="213"/>
      <c r="O41" s="45"/>
      <c r="P41" s="45"/>
      <c r="Q41" s="45"/>
      <c r="R41" s="45"/>
      <c r="S41" s="45"/>
      <c r="T41" s="45"/>
      <c r="U41" s="45"/>
      <c r="V41" s="45"/>
      <c r="W41" s="45"/>
      <c r="X41" s="87" t="s">
        <v>233</v>
      </c>
    </row>
    <row r="42" spans="1:24" ht="15" customHeight="1">
      <c r="A42" s="218" t="s">
        <v>254</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row>
    <row r="43" spans="1:24" ht="15" customHeight="1">
      <c r="A43" s="140">
        <v>7</v>
      </c>
      <c r="B43" s="237" t="s">
        <v>114</v>
      </c>
      <c r="C43" s="237"/>
      <c r="D43" s="237"/>
      <c r="E43" s="237"/>
      <c r="F43" s="237"/>
      <c r="G43" s="237"/>
      <c r="H43" s="237"/>
      <c r="I43" s="237"/>
      <c r="J43" s="237"/>
      <c r="K43" s="237"/>
      <c r="L43" s="237"/>
      <c r="M43" s="237"/>
      <c r="N43" s="237"/>
      <c r="O43" s="237"/>
      <c r="P43" s="237"/>
      <c r="Q43" s="237"/>
      <c r="R43" s="237"/>
      <c r="S43" s="237"/>
      <c r="T43" s="237"/>
      <c r="U43" s="237"/>
      <c r="V43" s="237"/>
      <c r="W43" s="237"/>
      <c r="X43" s="237"/>
    </row>
    <row r="44" spans="2:24" ht="51" customHeight="1">
      <c r="B44" s="88" t="s">
        <v>109</v>
      </c>
      <c r="C44" s="238" t="s">
        <v>69</v>
      </c>
      <c r="D44" s="239"/>
      <c r="E44" s="239"/>
      <c r="F44" s="239"/>
      <c r="G44" s="239"/>
      <c r="H44" s="239"/>
      <c r="I44" s="239"/>
      <c r="J44" s="239"/>
      <c r="K44" s="239"/>
      <c r="L44" s="239"/>
      <c r="M44" s="239"/>
      <c r="N44" s="239"/>
      <c r="O44" s="239"/>
      <c r="P44" s="239"/>
      <c r="Q44" s="239"/>
      <c r="R44" s="239"/>
      <c r="S44" s="239"/>
      <c r="T44" s="239"/>
      <c r="U44" s="239"/>
      <c r="V44" s="239"/>
      <c r="W44" s="239"/>
      <c r="X44" s="239"/>
    </row>
    <row r="45" spans="2:24" ht="12" customHeight="1">
      <c r="B45" s="88" t="s">
        <v>110</v>
      </c>
      <c r="C45" s="238" t="s">
        <v>70</v>
      </c>
      <c r="D45" s="239"/>
      <c r="E45" s="239"/>
      <c r="F45" s="239"/>
      <c r="G45" s="239"/>
      <c r="H45" s="239"/>
      <c r="I45" s="239"/>
      <c r="J45" s="239"/>
      <c r="K45" s="239"/>
      <c r="L45" s="239"/>
      <c r="M45" s="239"/>
      <c r="N45" s="239"/>
      <c r="O45" s="239"/>
      <c r="P45" s="239"/>
      <c r="Q45" s="239"/>
      <c r="R45" s="239"/>
      <c r="S45" s="239"/>
      <c r="T45" s="239"/>
      <c r="U45" s="239"/>
      <c r="V45" s="239"/>
      <c r="W45" s="239"/>
      <c r="X45" s="239"/>
    </row>
    <row r="46" spans="1:24" ht="37.5" customHeight="1">
      <c r="A46" s="84"/>
      <c r="C46" s="137" t="s">
        <v>115</v>
      </c>
      <c r="D46" s="238" t="s">
        <v>71</v>
      </c>
      <c r="E46" s="239"/>
      <c r="F46" s="239"/>
      <c r="G46" s="239"/>
      <c r="H46" s="239"/>
      <c r="I46" s="239"/>
      <c r="J46" s="239"/>
      <c r="K46" s="239"/>
      <c r="L46" s="239"/>
      <c r="M46" s="239"/>
      <c r="N46" s="239"/>
      <c r="O46" s="239"/>
      <c r="P46" s="239"/>
      <c r="Q46" s="239"/>
      <c r="R46" s="239"/>
      <c r="S46" s="239"/>
      <c r="T46" s="239"/>
      <c r="U46" s="239"/>
      <c r="V46" s="239"/>
      <c r="W46" s="239"/>
      <c r="X46" s="239"/>
    </row>
    <row r="47" spans="1:41" s="23" customFormat="1" ht="12.75" customHeight="1">
      <c r="A47" s="80"/>
      <c r="B47" s="217" t="s">
        <v>126</v>
      </c>
      <c r="C47" s="217"/>
      <c r="D47" s="217"/>
      <c r="E47" s="217"/>
      <c r="F47" s="217"/>
      <c r="G47" s="217"/>
      <c r="H47" s="217"/>
      <c r="I47" s="217"/>
      <c r="J47" s="217"/>
      <c r="K47" s="217"/>
      <c r="L47" s="217"/>
      <c r="M47" s="217"/>
      <c r="N47" s="217"/>
      <c r="O47" s="217"/>
      <c r="P47" s="217"/>
      <c r="Q47" s="217"/>
      <c r="R47" s="217"/>
      <c r="S47" s="217"/>
      <c r="T47" s="217"/>
      <c r="U47" s="217"/>
      <c r="V47" s="217"/>
      <c r="W47" s="217"/>
      <c r="X47" s="217"/>
      <c r="Y47" s="190"/>
      <c r="Z47" s="190"/>
      <c r="AA47" s="190"/>
      <c r="AB47" s="190"/>
      <c r="AC47" s="190"/>
      <c r="AD47" s="190"/>
      <c r="AE47" s="190"/>
      <c r="AF47" s="190"/>
      <c r="AG47" s="190"/>
      <c r="AH47" s="190"/>
      <c r="AI47" s="190"/>
      <c r="AJ47" s="190"/>
      <c r="AK47" s="190"/>
      <c r="AL47" s="190"/>
      <c r="AM47" s="190"/>
      <c r="AN47" s="190"/>
      <c r="AO47" s="190"/>
    </row>
    <row r="48" spans="1:41" s="24" customFormat="1" ht="37.5" customHeight="1">
      <c r="A48" s="88"/>
      <c r="B48" s="191"/>
      <c r="C48" s="201" t="s">
        <v>111</v>
      </c>
      <c r="D48" s="216" t="s">
        <v>81</v>
      </c>
      <c r="E48" s="216"/>
      <c r="F48" s="216"/>
      <c r="G48" s="216"/>
      <c r="H48" s="216"/>
      <c r="I48" s="216"/>
      <c r="J48" s="216"/>
      <c r="K48" s="216"/>
      <c r="L48" s="216"/>
      <c r="M48" s="216"/>
      <c r="N48" s="216"/>
      <c r="O48" s="216"/>
      <c r="P48" s="216"/>
      <c r="Q48" s="216"/>
      <c r="R48" s="216"/>
      <c r="S48" s="216"/>
      <c r="T48" s="216"/>
      <c r="U48" s="216"/>
      <c r="V48" s="216"/>
      <c r="W48" s="216"/>
      <c r="X48" s="216"/>
      <c r="Y48" s="192"/>
      <c r="Z48" s="192"/>
      <c r="AA48" s="192"/>
      <c r="AB48" s="192"/>
      <c r="AC48" s="192"/>
      <c r="AD48" s="192"/>
      <c r="AE48" s="192"/>
      <c r="AF48" s="192"/>
      <c r="AG48" s="192"/>
      <c r="AH48" s="192"/>
      <c r="AI48" s="192"/>
      <c r="AJ48" s="192"/>
      <c r="AK48" s="192"/>
      <c r="AL48" s="192"/>
      <c r="AM48" s="192"/>
      <c r="AN48" s="192"/>
      <c r="AO48" s="192"/>
    </row>
    <row r="49" spans="1:41" s="23" customFormat="1" ht="37.5" customHeight="1">
      <c r="A49" s="190"/>
      <c r="B49" s="141"/>
      <c r="C49" s="201" t="s">
        <v>116</v>
      </c>
      <c r="D49" s="236" t="s">
        <v>255</v>
      </c>
      <c r="E49" s="216"/>
      <c r="F49" s="216"/>
      <c r="G49" s="216"/>
      <c r="H49" s="216"/>
      <c r="I49" s="216"/>
      <c r="J49" s="216"/>
      <c r="K49" s="216"/>
      <c r="L49" s="216"/>
      <c r="M49" s="216"/>
      <c r="N49" s="216"/>
      <c r="O49" s="216"/>
      <c r="P49" s="216"/>
      <c r="Q49" s="216"/>
      <c r="R49" s="216"/>
      <c r="S49" s="216"/>
      <c r="T49" s="216"/>
      <c r="U49" s="216"/>
      <c r="V49" s="216"/>
      <c r="W49" s="216"/>
      <c r="X49" s="216"/>
      <c r="Y49" s="190"/>
      <c r="Z49" s="190"/>
      <c r="AA49" s="190"/>
      <c r="AB49" s="190"/>
      <c r="AC49" s="190"/>
      <c r="AD49" s="190"/>
      <c r="AE49" s="190"/>
      <c r="AF49" s="190"/>
      <c r="AG49" s="190"/>
      <c r="AH49" s="190"/>
      <c r="AI49" s="190"/>
      <c r="AJ49" s="190"/>
      <c r="AK49" s="190"/>
      <c r="AL49" s="190"/>
      <c r="AM49" s="190"/>
      <c r="AN49" s="190"/>
      <c r="AO49" s="190"/>
    </row>
    <row r="50" spans="1:41" s="23" customFormat="1" ht="38.25" customHeight="1">
      <c r="A50" s="80"/>
      <c r="B50" s="190"/>
      <c r="C50" s="137" t="s">
        <v>112</v>
      </c>
      <c r="D50" s="216" t="s">
        <v>83</v>
      </c>
      <c r="E50" s="216"/>
      <c r="F50" s="216"/>
      <c r="G50" s="216"/>
      <c r="H50" s="216"/>
      <c r="I50" s="216"/>
      <c r="J50" s="216"/>
      <c r="K50" s="216"/>
      <c r="L50" s="216"/>
      <c r="M50" s="216"/>
      <c r="N50" s="216"/>
      <c r="O50" s="216"/>
      <c r="P50" s="216"/>
      <c r="Q50" s="216"/>
      <c r="R50" s="216"/>
      <c r="S50" s="216"/>
      <c r="T50" s="216"/>
      <c r="U50" s="216"/>
      <c r="V50" s="216"/>
      <c r="W50" s="216"/>
      <c r="X50" s="216"/>
      <c r="Y50" s="190"/>
      <c r="Z50" s="190"/>
      <c r="AA50" s="190"/>
      <c r="AB50" s="190"/>
      <c r="AC50" s="190"/>
      <c r="AD50" s="190"/>
      <c r="AE50" s="190"/>
      <c r="AF50" s="190"/>
      <c r="AG50" s="190"/>
      <c r="AH50" s="190"/>
      <c r="AI50" s="190"/>
      <c r="AJ50" s="190"/>
      <c r="AK50" s="190"/>
      <c r="AL50" s="190"/>
      <c r="AM50" s="190"/>
      <c r="AN50" s="190"/>
      <c r="AO50" s="190"/>
    </row>
    <row r="51" spans="1:41" s="23" customFormat="1" ht="37.5" customHeight="1">
      <c r="A51" s="80"/>
      <c r="B51" s="190"/>
      <c r="C51" s="137" t="s">
        <v>113</v>
      </c>
      <c r="D51" s="216" t="s">
        <v>82</v>
      </c>
      <c r="E51" s="216"/>
      <c r="F51" s="216"/>
      <c r="G51" s="216"/>
      <c r="H51" s="216"/>
      <c r="I51" s="216"/>
      <c r="J51" s="216"/>
      <c r="K51" s="216"/>
      <c r="L51" s="216"/>
      <c r="M51" s="216"/>
      <c r="N51" s="216"/>
      <c r="O51" s="216"/>
      <c r="P51" s="216"/>
      <c r="Q51" s="216"/>
      <c r="R51" s="216"/>
      <c r="S51" s="216"/>
      <c r="T51" s="216"/>
      <c r="U51" s="216"/>
      <c r="V51" s="216"/>
      <c r="W51" s="216"/>
      <c r="X51" s="216"/>
      <c r="Y51" s="190"/>
      <c r="Z51" s="190"/>
      <c r="AA51" s="190"/>
      <c r="AB51" s="190"/>
      <c r="AC51" s="190"/>
      <c r="AD51" s="190"/>
      <c r="AE51" s="190"/>
      <c r="AF51" s="190"/>
      <c r="AG51" s="190"/>
      <c r="AH51" s="190"/>
      <c r="AI51" s="190"/>
      <c r="AJ51" s="190"/>
      <c r="AK51" s="190"/>
      <c r="AL51" s="190"/>
      <c r="AM51" s="190"/>
      <c r="AN51" s="190"/>
      <c r="AO51" s="190"/>
    </row>
    <row r="52" spans="1:41" s="23" customFormat="1" ht="12.75" customHeight="1">
      <c r="A52" s="80"/>
      <c r="B52" s="82"/>
      <c r="C52" s="217" t="s">
        <v>117</v>
      </c>
      <c r="D52" s="217"/>
      <c r="E52" s="217"/>
      <c r="F52" s="217"/>
      <c r="G52" s="217"/>
      <c r="H52" s="217"/>
      <c r="I52" s="217"/>
      <c r="J52" s="217"/>
      <c r="K52" s="217"/>
      <c r="L52" s="217"/>
      <c r="M52" s="217"/>
      <c r="N52" s="217"/>
      <c r="O52" s="217"/>
      <c r="P52" s="217"/>
      <c r="Q52" s="217"/>
      <c r="R52" s="217"/>
      <c r="S52" s="217"/>
      <c r="T52" s="217"/>
      <c r="U52" s="217"/>
      <c r="V52" s="217"/>
      <c r="W52" s="217"/>
      <c r="X52" s="217"/>
      <c r="Y52" s="190"/>
      <c r="Z52" s="190"/>
      <c r="AA52" s="190"/>
      <c r="AB52" s="190"/>
      <c r="AC52" s="190"/>
      <c r="AD52" s="190"/>
      <c r="AE52" s="190"/>
      <c r="AF52" s="190"/>
      <c r="AG52" s="190"/>
      <c r="AH52" s="190"/>
      <c r="AI52" s="190"/>
      <c r="AJ52" s="190"/>
      <c r="AK52" s="190"/>
      <c r="AL52" s="190"/>
      <c r="AM52" s="190"/>
      <c r="AN52" s="190"/>
      <c r="AO52" s="190"/>
    </row>
    <row r="53" spans="1:41" s="23" customFormat="1" ht="12.75" customHeight="1">
      <c r="A53" s="190"/>
      <c r="B53" s="202" t="s">
        <v>118</v>
      </c>
      <c r="C53" s="217" t="s">
        <v>73</v>
      </c>
      <c r="D53" s="217"/>
      <c r="E53" s="217"/>
      <c r="F53" s="217"/>
      <c r="G53" s="217"/>
      <c r="H53" s="217"/>
      <c r="I53" s="217"/>
      <c r="J53" s="217"/>
      <c r="K53" s="217"/>
      <c r="L53" s="217"/>
      <c r="M53" s="217"/>
      <c r="N53" s="217"/>
      <c r="O53" s="217"/>
      <c r="P53" s="217"/>
      <c r="Q53" s="217"/>
      <c r="R53" s="217"/>
      <c r="S53" s="217"/>
      <c r="T53" s="217"/>
      <c r="U53" s="217"/>
      <c r="V53" s="217"/>
      <c r="W53" s="217"/>
      <c r="X53" s="217"/>
      <c r="Y53" s="190"/>
      <c r="Z53" s="190"/>
      <c r="AA53" s="190"/>
      <c r="AB53" s="190"/>
      <c r="AC53" s="190"/>
      <c r="AD53" s="190"/>
      <c r="AE53" s="190"/>
      <c r="AF53" s="190"/>
      <c r="AG53" s="190"/>
      <c r="AH53" s="190"/>
      <c r="AI53" s="190"/>
      <c r="AJ53" s="190"/>
      <c r="AK53" s="190"/>
      <c r="AL53" s="190"/>
      <c r="AM53" s="190"/>
      <c r="AN53" s="190"/>
      <c r="AO53" s="190"/>
    </row>
    <row r="54" spans="1:41" s="23" customFormat="1" ht="12.75" customHeight="1">
      <c r="A54" s="190"/>
      <c r="B54" s="202" t="s">
        <v>119</v>
      </c>
      <c r="C54" s="217" t="s">
        <v>72</v>
      </c>
      <c r="D54" s="217"/>
      <c r="E54" s="217"/>
      <c r="F54" s="217"/>
      <c r="G54" s="217"/>
      <c r="H54" s="217"/>
      <c r="I54" s="217"/>
      <c r="J54" s="217"/>
      <c r="K54" s="217"/>
      <c r="L54" s="217"/>
      <c r="M54" s="217"/>
      <c r="N54" s="217"/>
      <c r="O54" s="217"/>
      <c r="P54" s="217"/>
      <c r="Q54" s="217"/>
      <c r="R54" s="217"/>
      <c r="S54" s="217"/>
      <c r="T54" s="217"/>
      <c r="U54" s="217"/>
      <c r="V54" s="217"/>
      <c r="W54" s="217"/>
      <c r="X54" s="217"/>
      <c r="Y54" s="190"/>
      <c r="Z54" s="190"/>
      <c r="AA54" s="190"/>
      <c r="AB54" s="190"/>
      <c r="AC54" s="190"/>
      <c r="AD54" s="190"/>
      <c r="AE54" s="190"/>
      <c r="AF54" s="190"/>
      <c r="AG54" s="190"/>
      <c r="AH54" s="190"/>
      <c r="AI54" s="190"/>
      <c r="AJ54" s="190"/>
      <c r="AK54" s="190"/>
      <c r="AL54" s="190"/>
      <c r="AM54" s="190"/>
      <c r="AN54" s="190"/>
      <c r="AO54" s="190"/>
    </row>
    <row r="55" spans="1:41" s="23" customFormat="1" ht="12.75" customHeight="1">
      <c r="A55" s="190"/>
      <c r="B55" s="202" t="s">
        <v>120</v>
      </c>
      <c r="C55" s="217" t="s">
        <v>74</v>
      </c>
      <c r="D55" s="217"/>
      <c r="E55" s="217"/>
      <c r="F55" s="217"/>
      <c r="G55" s="217"/>
      <c r="H55" s="217"/>
      <c r="I55" s="217"/>
      <c r="J55" s="217"/>
      <c r="K55" s="217"/>
      <c r="L55" s="217"/>
      <c r="M55" s="217"/>
      <c r="N55" s="217"/>
      <c r="O55" s="217"/>
      <c r="P55" s="217"/>
      <c r="Q55" s="217"/>
      <c r="R55" s="217"/>
      <c r="S55" s="217"/>
      <c r="T55" s="217"/>
      <c r="U55" s="217"/>
      <c r="V55" s="217"/>
      <c r="W55" s="217"/>
      <c r="X55" s="217"/>
      <c r="Y55" s="190"/>
      <c r="Z55" s="190"/>
      <c r="AA55" s="190"/>
      <c r="AB55" s="190"/>
      <c r="AC55" s="190"/>
      <c r="AD55" s="190"/>
      <c r="AE55" s="190"/>
      <c r="AF55" s="190"/>
      <c r="AG55" s="190"/>
      <c r="AH55" s="190"/>
      <c r="AI55" s="190"/>
      <c r="AJ55" s="190"/>
      <c r="AK55" s="190"/>
      <c r="AL55" s="190"/>
      <c r="AM55" s="190"/>
      <c r="AN55" s="190"/>
      <c r="AO55" s="190"/>
    </row>
    <row r="56" spans="1:41" s="23" customFormat="1" ht="12.75" customHeight="1">
      <c r="A56" s="190"/>
      <c r="B56" s="202" t="s">
        <v>121</v>
      </c>
      <c r="C56" s="217" t="s">
        <v>75</v>
      </c>
      <c r="D56" s="217"/>
      <c r="E56" s="217"/>
      <c r="F56" s="217"/>
      <c r="G56" s="217"/>
      <c r="H56" s="217"/>
      <c r="I56" s="217"/>
      <c r="J56" s="217"/>
      <c r="K56" s="217"/>
      <c r="L56" s="217"/>
      <c r="M56" s="217"/>
      <c r="N56" s="217"/>
      <c r="O56" s="217"/>
      <c r="P56" s="217"/>
      <c r="Q56" s="217"/>
      <c r="R56" s="217"/>
      <c r="S56" s="217"/>
      <c r="T56" s="217"/>
      <c r="U56" s="217"/>
      <c r="V56" s="217"/>
      <c r="W56" s="217"/>
      <c r="X56" s="217"/>
      <c r="Y56" s="190"/>
      <c r="Z56" s="190"/>
      <c r="AA56" s="190"/>
      <c r="AB56" s="190"/>
      <c r="AC56" s="190"/>
      <c r="AD56" s="190"/>
      <c r="AE56" s="190"/>
      <c r="AF56" s="190"/>
      <c r="AG56" s="190"/>
      <c r="AH56" s="190"/>
      <c r="AI56" s="190"/>
      <c r="AJ56" s="190"/>
      <c r="AK56" s="190"/>
      <c r="AL56" s="190"/>
      <c r="AM56" s="190"/>
      <c r="AN56" s="190"/>
      <c r="AO56" s="190"/>
    </row>
    <row r="57" spans="1:41" s="23" customFormat="1" ht="12.75" customHeight="1">
      <c r="A57" s="190"/>
      <c r="B57" s="202" t="s">
        <v>122</v>
      </c>
      <c r="C57" s="241" t="s">
        <v>127</v>
      </c>
      <c r="D57" s="241"/>
      <c r="E57" s="241"/>
      <c r="F57" s="241"/>
      <c r="G57" s="241"/>
      <c r="H57" s="241"/>
      <c r="I57" s="241"/>
      <c r="J57" s="241"/>
      <c r="K57" s="241"/>
      <c r="L57" s="241"/>
      <c r="M57" s="241"/>
      <c r="N57" s="241"/>
      <c r="O57" s="241"/>
      <c r="P57" s="241"/>
      <c r="Q57" s="241"/>
      <c r="R57" s="241"/>
      <c r="S57" s="241"/>
      <c r="T57" s="241"/>
      <c r="U57" s="241"/>
      <c r="V57" s="241"/>
      <c r="W57" s="241"/>
      <c r="X57" s="241"/>
      <c r="Y57" s="190"/>
      <c r="Z57" s="190"/>
      <c r="AA57" s="190"/>
      <c r="AB57" s="190"/>
      <c r="AC57" s="190"/>
      <c r="AD57" s="190"/>
      <c r="AE57" s="190"/>
      <c r="AF57" s="190"/>
      <c r="AG57" s="190"/>
      <c r="AH57" s="190"/>
      <c r="AI57" s="190"/>
      <c r="AJ57" s="190"/>
      <c r="AK57" s="190"/>
      <c r="AL57" s="190"/>
      <c r="AM57" s="190"/>
      <c r="AN57" s="190"/>
      <c r="AO57" s="190"/>
    </row>
    <row r="58" spans="1:41" s="23" customFormat="1" ht="25.5" customHeight="1">
      <c r="A58" s="80"/>
      <c r="B58" s="190"/>
      <c r="C58" s="203" t="s">
        <v>4</v>
      </c>
      <c r="D58" s="216" t="s">
        <v>76</v>
      </c>
      <c r="E58" s="216"/>
      <c r="F58" s="216"/>
      <c r="G58" s="216"/>
      <c r="H58" s="216"/>
      <c r="I58" s="216"/>
      <c r="J58" s="216"/>
      <c r="K58" s="216"/>
      <c r="L58" s="216"/>
      <c r="M58" s="216"/>
      <c r="N58" s="216"/>
      <c r="O58" s="216"/>
      <c r="P58" s="216"/>
      <c r="Q58" s="216"/>
      <c r="R58" s="216"/>
      <c r="S58" s="216"/>
      <c r="T58" s="216"/>
      <c r="U58" s="216"/>
      <c r="V58" s="216"/>
      <c r="W58" s="216"/>
      <c r="X58" s="216"/>
      <c r="Y58" s="190"/>
      <c r="Z58" s="190"/>
      <c r="AA58" s="190"/>
      <c r="AB58" s="190"/>
      <c r="AC58" s="190"/>
      <c r="AD58" s="190"/>
      <c r="AE58" s="190"/>
      <c r="AF58" s="190"/>
      <c r="AG58" s="190"/>
      <c r="AH58" s="190"/>
      <c r="AI58" s="190"/>
      <c r="AJ58" s="190"/>
      <c r="AK58" s="190"/>
      <c r="AL58" s="190"/>
      <c r="AM58" s="190"/>
      <c r="AN58" s="190"/>
      <c r="AO58" s="190"/>
    </row>
    <row r="59" spans="1:41" s="23" customFormat="1" ht="37.5" customHeight="1">
      <c r="A59" s="80"/>
      <c r="B59" s="190"/>
      <c r="C59" s="203" t="s">
        <v>5</v>
      </c>
      <c r="D59" s="236" t="s">
        <v>245</v>
      </c>
      <c r="E59" s="216"/>
      <c r="F59" s="216"/>
      <c r="G59" s="216"/>
      <c r="H59" s="216"/>
      <c r="I59" s="216"/>
      <c r="J59" s="216"/>
      <c r="K59" s="216"/>
      <c r="L59" s="216"/>
      <c r="M59" s="216"/>
      <c r="N59" s="216"/>
      <c r="O59" s="216"/>
      <c r="P59" s="216"/>
      <c r="Q59" s="216"/>
      <c r="R59" s="216"/>
      <c r="S59" s="216"/>
      <c r="T59" s="216"/>
      <c r="U59" s="216"/>
      <c r="V59" s="216"/>
      <c r="W59" s="216"/>
      <c r="X59" s="216"/>
      <c r="Y59" s="190"/>
      <c r="Z59" s="190"/>
      <c r="AA59" s="190"/>
      <c r="AB59" s="190"/>
      <c r="AC59" s="190"/>
      <c r="AD59" s="190"/>
      <c r="AE59" s="190"/>
      <c r="AF59" s="190"/>
      <c r="AG59" s="190"/>
      <c r="AH59" s="190"/>
      <c r="AI59" s="190"/>
      <c r="AJ59" s="190"/>
      <c r="AK59" s="190"/>
      <c r="AL59" s="190"/>
      <c r="AM59" s="190"/>
      <c r="AN59" s="190"/>
      <c r="AO59" s="190"/>
    </row>
    <row r="60" spans="1:41" s="23" customFormat="1" ht="25.5" customHeight="1">
      <c r="A60" s="80"/>
      <c r="B60" s="190"/>
      <c r="C60" s="203" t="s">
        <v>6</v>
      </c>
      <c r="D60" s="216" t="s">
        <v>77</v>
      </c>
      <c r="E60" s="216"/>
      <c r="F60" s="216"/>
      <c r="G60" s="216"/>
      <c r="H60" s="216"/>
      <c r="I60" s="216"/>
      <c r="J60" s="216"/>
      <c r="K60" s="216"/>
      <c r="L60" s="216"/>
      <c r="M60" s="216"/>
      <c r="N60" s="216"/>
      <c r="O60" s="216"/>
      <c r="P60" s="216"/>
      <c r="Q60" s="216"/>
      <c r="R60" s="216"/>
      <c r="S60" s="216"/>
      <c r="T60" s="216"/>
      <c r="U60" s="216"/>
      <c r="V60" s="216"/>
      <c r="W60" s="216"/>
      <c r="X60" s="216"/>
      <c r="Y60" s="190"/>
      <c r="Z60" s="190"/>
      <c r="AA60" s="190"/>
      <c r="AB60" s="190"/>
      <c r="AC60" s="190"/>
      <c r="AD60" s="190"/>
      <c r="AE60" s="190"/>
      <c r="AF60" s="190"/>
      <c r="AG60" s="190"/>
      <c r="AH60" s="190"/>
      <c r="AI60" s="190"/>
      <c r="AJ60" s="190"/>
      <c r="AK60" s="190"/>
      <c r="AL60" s="190"/>
      <c r="AM60" s="190"/>
      <c r="AN60" s="190"/>
      <c r="AO60" s="190"/>
    </row>
    <row r="61" spans="1:41" s="23" customFormat="1" ht="64.5" customHeight="1">
      <c r="A61" s="80"/>
      <c r="B61" s="190"/>
      <c r="C61" s="203" t="s">
        <v>7</v>
      </c>
      <c r="D61" s="216" t="s">
        <v>78</v>
      </c>
      <c r="E61" s="216"/>
      <c r="F61" s="216"/>
      <c r="G61" s="216"/>
      <c r="H61" s="216"/>
      <c r="I61" s="216"/>
      <c r="J61" s="216"/>
      <c r="K61" s="216"/>
      <c r="L61" s="216"/>
      <c r="M61" s="216"/>
      <c r="N61" s="216"/>
      <c r="O61" s="216"/>
      <c r="P61" s="216"/>
      <c r="Q61" s="216"/>
      <c r="R61" s="216"/>
      <c r="S61" s="216"/>
      <c r="T61" s="216"/>
      <c r="U61" s="216"/>
      <c r="V61" s="216"/>
      <c r="W61" s="216"/>
      <c r="X61" s="216"/>
      <c r="Y61" s="190"/>
      <c r="Z61" s="190"/>
      <c r="AA61" s="190"/>
      <c r="AB61" s="190"/>
      <c r="AC61" s="190"/>
      <c r="AD61" s="190"/>
      <c r="AE61" s="190"/>
      <c r="AF61" s="190"/>
      <c r="AG61" s="190"/>
      <c r="AH61" s="190"/>
      <c r="AI61" s="190"/>
      <c r="AJ61" s="190"/>
      <c r="AK61" s="190"/>
      <c r="AL61" s="190"/>
      <c r="AM61" s="190"/>
      <c r="AN61" s="190"/>
      <c r="AO61" s="190"/>
    </row>
    <row r="62" spans="1:41" s="23" customFormat="1" ht="37.5" customHeight="1">
      <c r="A62" s="190"/>
      <c r="B62" s="211" t="s">
        <v>248</v>
      </c>
      <c r="C62" s="242" t="s">
        <v>246</v>
      </c>
      <c r="D62" s="243"/>
      <c r="E62" s="243"/>
      <c r="F62" s="243"/>
      <c r="G62" s="243"/>
      <c r="H62" s="243"/>
      <c r="I62" s="243"/>
      <c r="J62" s="243"/>
      <c r="K62" s="243"/>
      <c r="L62" s="243"/>
      <c r="M62" s="243"/>
      <c r="N62" s="243"/>
      <c r="O62" s="243"/>
      <c r="P62" s="243"/>
      <c r="Q62" s="243"/>
      <c r="R62" s="243"/>
      <c r="S62" s="243"/>
      <c r="T62" s="243"/>
      <c r="U62" s="243"/>
      <c r="V62" s="243"/>
      <c r="W62" s="243"/>
      <c r="X62" s="243"/>
      <c r="Y62" s="190"/>
      <c r="Z62" s="190"/>
      <c r="AA62" s="190"/>
      <c r="AB62" s="190"/>
      <c r="AC62" s="190"/>
      <c r="AD62" s="190"/>
      <c r="AE62" s="190"/>
      <c r="AF62" s="190"/>
      <c r="AG62" s="190"/>
      <c r="AH62" s="190"/>
      <c r="AI62" s="190"/>
      <c r="AJ62" s="190"/>
      <c r="AK62" s="190"/>
      <c r="AL62" s="190"/>
      <c r="AM62" s="190"/>
      <c r="AN62" s="190"/>
      <c r="AO62" s="190"/>
    </row>
    <row r="63" spans="1:41" s="24" customFormat="1" ht="77.25" customHeight="1">
      <c r="A63" s="192"/>
      <c r="B63" s="211" t="s">
        <v>116</v>
      </c>
      <c r="C63" s="216" t="s">
        <v>79</v>
      </c>
      <c r="D63" s="216"/>
      <c r="E63" s="216"/>
      <c r="F63" s="216"/>
      <c r="G63" s="216"/>
      <c r="H63" s="216"/>
      <c r="I63" s="216"/>
      <c r="J63" s="216"/>
      <c r="K63" s="216"/>
      <c r="L63" s="216"/>
      <c r="M63" s="216"/>
      <c r="N63" s="216"/>
      <c r="O63" s="216"/>
      <c r="P63" s="216"/>
      <c r="Q63" s="216"/>
      <c r="R63" s="216"/>
      <c r="S63" s="216"/>
      <c r="T63" s="216"/>
      <c r="U63" s="216"/>
      <c r="V63" s="216"/>
      <c r="W63" s="216"/>
      <c r="X63" s="216"/>
      <c r="Y63" s="192"/>
      <c r="Z63" s="192"/>
      <c r="AA63" s="192"/>
      <c r="AB63" s="192"/>
      <c r="AC63" s="192"/>
      <c r="AD63" s="192"/>
      <c r="AE63" s="192"/>
      <c r="AF63" s="192"/>
      <c r="AG63" s="192"/>
      <c r="AH63" s="192"/>
      <c r="AI63" s="192"/>
      <c r="AJ63" s="192"/>
      <c r="AK63" s="192"/>
      <c r="AL63" s="192"/>
      <c r="AM63" s="192"/>
      <c r="AN63" s="192"/>
      <c r="AO63" s="192"/>
    </row>
    <row r="64" spans="1:41" s="24" customFormat="1" ht="25.5" customHeight="1">
      <c r="A64" s="192"/>
      <c r="B64" s="211" t="s">
        <v>249</v>
      </c>
      <c r="C64" s="216" t="s">
        <v>80</v>
      </c>
      <c r="D64" s="216"/>
      <c r="E64" s="216"/>
      <c r="F64" s="216"/>
      <c r="G64" s="216"/>
      <c r="H64" s="216"/>
      <c r="I64" s="216"/>
      <c r="J64" s="216"/>
      <c r="K64" s="216"/>
      <c r="L64" s="216"/>
      <c r="M64" s="216"/>
      <c r="N64" s="216"/>
      <c r="O64" s="216"/>
      <c r="P64" s="216"/>
      <c r="Q64" s="216"/>
      <c r="R64" s="216"/>
      <c r="S64" s="216"/>
      <c r="T64" s="216"/>
      <c r="U64" s="216"/>
      <c r="V64" s="216"/>
      <c r="W64" s="216"/>
      <c r="X64" s="216"/>
      <c r="Y64" s="192"/>
      <c r="Z64" s="192"/>
      <c r="AA64" s="192"/>
      <c r="AB64" s="192"/>
      <c r="AC64" s="192"/>
      <c r="AD64" s="192"/>
      <c r="AE64" s="192"/>
      <c r="AF64" s="192"/>
      <c r="AG64" s="192"/>
      <c r="AH64" s="192"/>
      <c r="AI64" s="192"/>
      <c r="AJ64" s="192"/>
      <c r="AK64" s="192"/>
      <c r="AL64" s="192"/>
      <c r="AM64" s="192"/>
      <c r="AN64" s="192"/>
      <c r="AO64" s="192"/>
    </row>
    <row r="65" spans="1:41" s="24" customFormat="1" ht="16.5" customHeight="1">
      <c r="A65" s="192"/>
      <c r="B65" s="88"/>
      <c r="C65" s="137"/>
      <c r="D65" s="137"/>
      <c r="E65" s="137"/>
      <c r="F65" s="137"/>
      <c r="G65" s="137"/>
      <c r="H65" s="137"/>
      <c r="I65" s="137"/>
      <c r="J65" s="137"/>
      <c r="K65" s="137"/>
      <c r="L65" s="137"/>
      <c r="M65" s="137"/>
      <c r="N65" s="137"/>
      <c r="O65" s="137"/>
      <c r="P65" s="137"/>
      <c r="Q65" s="137"/>
      <c r="R65" s="137"/>
      <c r="S65" s="137"/>
      <c r="T65" s="137"/>
      <c r="U65" s="137"/>
      <c r="V65" s="137"/>
      <c r="W65" s="137"/>
      <c r="X65" s="137"/>
      <c r="Y65" s="192"/>
      <c r="Z65" s="192"/>
      <c r="AA65" s="192"/>
      <c r="AB65" s="192"/>
      <c r="AC65" s="192"/>
      <c r="AD65" s="192"/>
      <c r="AE65" s="192"/>
      <c r="AF65" s="192"/>
      <c r="AG65" s="192"/>
      <c r="AH65" s="192"/>
      <c r="AI65" s="192"/>
      <c r="AJ65" s="192"/>
      <c r="AK65" s="192"/>
      <c r="AL65" s="192"/>
      <c r="AM65" s="192"/>
      <c r="AN65" s="192"/>
      <c r="AO65" s="192"/>
    </row>
    <row r="66" spans="1:41" s="24" customFormat="1" ht="9.75" customHeight="1" thickBot="1">
      <c r="A66" s="86"/>
      <c r="B66" s="86"/>
      <c r="C66" s="86"/>
      <c r="D66" s="86"/>
      <c r="E66" s="86"/>
      <c r="F66" s="86"/>
      <c r="G66" s="86"/>
      <c r="H66" s="86"/>
      <c r="I66" s="86"/>
      <c r="J66" s="86"/>
      <c r="K66" s="86"/>
      <c r="L66" s="86"/>
      <c r="M66" s="86"/>
      <c r="N66" s="86"/>
      <c r="O66" s="86"/>
      <c r="P66" s="86"/>
      <c r="Q66" s="86"/>
      <c r="R66" s="86"/>
      <c r="S66" s="86"/>
      <c r="T66" s="86"/>
      <c r="U66" s="86"/>
      <c r="V66" s="86"/>
      <c r="W66" s="86"/>
      <c r="X66" s="85" t="s">
        <v>49</v>
      </c>
      <c r="Y66" s="192"/>
      <c r="Z66" s="192"/>
      <c r="AA66" s="192"/>
      <c r="AB66" s="192"/>
      <c r="AC66" s="192"/>
      <c r="AD66" s="192"/>
      <c r="AE66" s="192"/>
      <c r="AF66" s="192"/>
      <c r="AG66" s="192"/>
      <c r="AH66" s="192"/>
      <c r="AI66" s="192"/>
      <c r="AJ66" s="192"/>
      <c r="AK66" s="192"/>
      <c r="AL66" s="192"/>
      <c r="AM66" s="192"/>
      <c r="AN66" s="192"/>
      <c r="AO66" s="192"/>
    </row>
    <row r="67" spans="1:41" s="24" customFormat="1" ht="12" customHeight="1">
      <c r="A67" s="60" t="str">
        <f>A41</f>
        <v>F340-04</v>
      </c>
      <c r="B67" s="84"/>
      <c r="C67" s="84"/>
      <c r="D67" s="84"/>
      <c r="E67" s="84"/>
      <c r="F67" s="84"/>
      <c r="G67" s="84"/>
      <c r="H67" s="84"/>
      <c r="I67" s="84"/>
      <c r="J67" s="84"/>
      <c r="K67" s="213" t="str">
        <f>K41</f>
        <v>2014-MAR</v>
      </c>
      <c r="L67" s="213"/>
      <c r="M67" s="213"/>
      <c r="N67" s="213"/>
      <c r="O67" s="45"/>
      <c r="P67" s="45"/>
      <c r="Q67" s="45"/>
      <c r="R67" s="45"/>
      <c r="S67" s="45"/>
      <c r="T67" s="45"/>
      <c r="U67" s="45"/>
      <c r="V67" s="45"/>
      <c r="W67" s="45"/>
      <c r="X67" s="87" t="s">
        <v>232</v>
      </c>
      <c r="Y67" s="192"/>
      <c r="Z67" s="192"/>
      <c r="AA67" s="192"/>
      <c r="AB67" s="192"/>
      <c r="AC67" s="192"/>
      <c r="AD67" s="192"/>
      <c r="AE67" s="192"/>
      <c r="AF67" s="192"/>
      <c r="AG67" s="192"/>
      <c r="AH67" s="192"/>
      <c r="AI67" s="192"/>
      <c r="AJ67" s="192"/>
      <c r="AK67" s="192"/>
      <c r="AL67" s="192"/>
      <c r="AM67" s="192"/>
      <c r="AN67" s="192"/>
      <c r="AO67" s="192"/>
    </row>
    <row r="68" spans="1:41" s="24" customFormat="1" ht="15" customHeight="1">
      <c r="A68" s="218" t="s">
        <v>254</v>
      </c>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192"/>
      <c r="Z68" s="192"/>
      <c r="AA68" s="192"/>
      <c r="AB68" s="192"/>
      <c r="AC68" s="192"/>
      <c r="AD68" s="192"/>
      <c r="AE68" s="192"/>
      <c r="AF68" s="192"/>
      <c r="AG68" s="192"/>
      <c r="AH68" s="192"/>
      <c r="AI68" s="192"/>
      <c r="AJ68" s="192"/>
      <c r="AK68" s="192"/>
      <c r="AL68" s="192"/>
      <c r="AM68" s="192"/>
      <c r="AN68" s="192"/>
      <c r="AO68" s="192"/>
    </row>
    <row r="69" spans="1:41" s="23" customFormat="1" ht="37.5" customHeight="1">
      <c r="A69" s="190"/>
      <c r="B69" s="211" t="s">
        <v>250</v>
      </c>
      <c r="C69" s="216" t="s">
        <v>125</v>
      </c>
      <c r="D69" s="216"/>
      <c r="E69" s="216"/>
      <c r="F69" s="216"/>
      <c r="G69" s="216"/>
      <c r="H69" s="216"/>
      <c r="I69" s="216"/>
      <c r="J69" s="216"/>
      <c r="K69" s="216"/>
      <c r="L69" s="216"/>
      <c r="M69" s="216"/>
      <c r="N69" s="216"/>
      <c r="O69" s="216"/>
      <c r="P69" s="216"/>
      <c r="Q69" s="216"/>
      <c r="R69" s="216"/>
      <c r="S69" s="216"/>
      <c r="T69" s="216"/>
      <c r="U69" s="216"/>
      <c r="V69" s="216"/>
      <c r="W69" s="216"/>
      <c r="X69" s="216"/>
      <c r="Y69" s="190"/>
      <c r="Z69" s="190"/>
      <c r="AA69" s="190"/>
      <c r="AB69" s="190"/>
      <c r="AC69" s="190"/>
      <c r="AD69" s="190"/>
      <c r="AE69" s="190"/>
      <c r="AF69" s="190"/>
      <c r="AG69" s="190"/>
      <c r="AH69" s="190"/>
      <c r="AI69" s="190"/>
      <c r="AJ69" s="190"/>
      <c r="AK69" s="190"/>
      <c r="AL69" s="190"/>
      <c r="AM69" s="190"/>
      <c r="AN69" s="190"/>
      <c r="AO69" s="190"/>
    </row>
    <row r="70" spans="1:41" s="23" customFormat="1" ht="12.75" customHeight="1">
      <c r="A70" s="80" t="s">
        <v>10</v>
      </c>
      <c r="B70" s="81" t="s">
        <v>84</v>
      </c>
      <c r="C70" s="81"/>
      <c r="D70" s="81"/>
      <c r="E70" s="82"/>
      <c r="F70" s="82"/>
      <c r="G70" s="82"/>
      <c r="H70" s="82"/>
      <c r="I70" s="82"/>
      <c r="J70" s="82"/>
      <c r="K70" s="82"/>
      <c r="L70" s="82"/>
      <c r="M70" s="82"/>
      <c r="N70" s="82"/>
      <c r="O70" s="82"/>
      <c r="P70" s="82"/>
      <c r="Q70" s="82"/>
      <c r="R70" s="82"/>
      <c r="S70" s="82"/>
      <c r="T70" s="82"/>
      <c r="U70" s="82"/>
      <c r="V70" s="82"/>
      <c r="W70" s="82"/>
      <c r="X70" s="82"/>
      <c r="Y70" s="190"/>
      <c r="Z70" s="190"/>
      <c r="AA70" s="190"/>
      <c r="AB70" s="190"/>
      <c r="AC70" s="190"/>
      <c r="AD70" s="190"/>
      <c r="AE70" s="190"/>
      <c r="AF70" s="190"/>
      <c r="AG70" s="190"/>
      <c r="AH70" s="190"/>
      <c r="AI70" s="190"/>
      <c r="AJ70" s="190"/>
      <c r="AK70" s="190"/>
      <c r="AL70" s="190"/>
      <c r="AM70" s="190"/>
      <c r="AN70" s="190"/>
      <c r="AO70" s="190"/>
    </row>
    <row r="71" spans="1:41" s="24" customFormat="1" ht="25.5" customHeight="1">
      <c r="A71" s="88" t="s">
        <v>11</v>
      </c>
      <c r="B71" s="236" t="s">
        <v>251</v>
      </c>
      <c r="C71" s="216"/>
      <c r="D71" s="216"/>
      <c r="E71" s="216"/>
      <c r="F71" s="216"/>
      <c r="G71" s="216"/>
      <c r="H71" s="216"/>
      <c r="I71" s="216"/>
      <c r="J71" s="216"/>
      <c r="K71" s="216"/>
      <c r="L71" s="216"/>
      <c r="M71" s="216"/>
      <c r="N71" s="216"/>
      <c r="O71" s="216"/>
      <c r="P71" s="216"/>
      <c r="Q71" s="216"/>
      <c r="R71" s="216"/>
      <c r="S71" s="216"/>
      <c r="T71" s="216"/>
      <c r="U71" s="216"/>
      <c r="V71" s="216"/>
      <c r="W71" s="216"/>
      <c r="X71" s="216"/>
      <c r="Y71" s="192"/>
      <c r="Z71" s="192"/>
      <c r="AA71" s="192"/>
      <c r="AB71" s="192"/>
      <c r="AC71" s="192"/>
      <c r="AD71" s="192"/>
      <c r="AE71" s="192"/>
      <c r="AF71" s="192"/>
      <c r="AG71" s="192"/>
      <c r="AH71" s="192"/>
      <c r="AI71" s="192"/>
      <c r="AJ71" s="192"/>
      <c r="AK71" s="192"/>
      <c r="AL71" s="192"/>
      <c r="AM71" s="192"/>
      <c r="AN71" s="192"/>
      <c r="AO71" s="192"/>
    </row>
    <row r="72" spans="1:41" s="24" customFormat="1" ht="6" customHeight="1">
      <c r="A72" s="88"/>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92"/>
      <c r="Z72" s="192"/>
      <c r="AA72" s="192"/>
      <c r="AB72" s="192"/>
      <c r="AC72" s="192"/>
      <c r="AD72" s="192"/>
      <c r="AE72" s="192"/>
      <c r="AF72" s="192"/>
      <c r="AG72" s="192"/>
      <c r="AH72" s="192"/>
      <c r="AI72" s="192"/>
      <c r="AJ72" s="192"/>
      <c r="AK72" s="192"/>
      <c r="AL72" s="192"/>
      <c r="AM72" s="192"/>
      <c r="AN72" s="192"/>
      <c r="AO72" s="192"/>
    </row>
    <row r="73" spans="1:41" s="25" customFormat="1" ht="21" customHeight="1">
      <c r="A73" s="224" t="s">
        <v>52</v>
      </c>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193"/>
      <c r="Z73" s="193"/>
      <c r="AA73" s="193"/>
      <c r="AB73" s="193"/>
      <c r="AC73" s="193"/>
      <c r="AD73" s="193"/>
      <c r="AE73" s="193"/>
      <c r="AF73" s="193"/>
      <c r="AG73" s="193"/>
      <c r="AH73" s="193"/>
      <c r="AI73" s="193"/>
      <c r="AJ73" s="193"/>
      <c r="AK73" s="193"/>
      <c r="AL73" s="193"/>
      <c r="AM73" s="193"/>
      <c r="AN73" s="193"/>
      <c r="AO73" s="193"/>
    </row>
    <row r="74" spans="1:41" s="2" customFormat="1" ht="12.75" customHeight="1">
      <c r="A74" s="141" t="s">
        <v>13</v>
      </c>
      <c r="B74" s="236" t="s">
        <v>252</v>
      </c>
      <c r="C74" s="216"/>
      <c r="D74" s="216"/>
      <c r="E74" s="216"/>
      <c r="F74" s="216"/>
      <c r="G74" s="216"/>
      <c r="H74" s="216"/>
      <c r="I74" s="216"/>
      <c r="J74" s="216"/>
      <c r="K74" s="216"/>
      <c r="L74" s="216"/>
      <c r="M74" s="216"/>
      <c r="N74" s="216"/>
      <c r="O74" s="216"/>
      <c r="P74" s="216"/>
      <c r="Q74" s="216"/>
      <c r="R74" s="216"/>
      <c r="S74" s="216"/>
      <c r="T74" s="216"/>
      <c r="U74" s="216"/>
      <c r="V74" s="216"/>
      <c r="W74" s="216"/>
      <c r="X74" s="216"/>
      <c r="Y74" s="45"/>
      <c r="Z74" s="45"/>
      <c r="AA74" s="45"/>
      <c r="AB74" s="45"/>
      <c r="AC74" s="45"/>
      <c r="AD74" s="45"/>
      <c r="AE74" s="45"/>
      <c r="AF74" s="45"/>
      <c r="AG74" s="45"/>
      <c r="AH74" s="45"/>
      <c r="AI74" s="45"/>
      <c r="AJ74" s="45"/>
      <c r="AK74" s="45"/>
      <c r="AL74" s="45"/>
      <c r="AM74" s="45"/>
      <c r="AN74" s="45"/>
      <c r="AO74" s="45"/>
    </row>
    <row r="75" spans="1:41" s="28" customFormat="1" ht="25.5" customHeight="1">
      <c r="A75" s="141" t="s">
        <v>14</v>
      </c>
      <c r="B75" s="216" t="s">
        <v>102</v>
      </c>
      <c r="C75" s="216"/>
      <c r="D75" s="216"/>
      <c r="E75" s="216"/>
      <c r="F75" s="216"/>
      <c r="G75" s="216"/>
      <c r="H75" s="216"/>
      <c r="I75" s="216"/>
      <c r="J75" s="216"/>
      <c r="K75" s="216"/>
      <c r="L75" s="216"/>
      <c r="M75" s="216"/>
      <c r="N75" s="216"/>
      <c r="O75" s="216"/>
      <c r="P75" s="216"/>
      <c r="Q75" s="216"/>
      <c r="R75" s="216"/>
      <c r="S75" s="216"/>
      <c r="T75" s="216"/>
      <c r="U75" s="216"/>
      <c r="V75" s="216"/>
      <c r="W75" s="216"/>
      <c r="X75" s="216"/>
      <c r="Y75" s="194"/>
      <c r="Z75" s="194"/>
      <c r="AA75" s="194"/>
      <c r="AB75" s="194"/>
      <c r="AC75" s="194"/>
      <c r="AD75" s="194"/>
      <c r="AE75" s="194"/>
      <c r="AF75" s="194"/>
      <c r="AG75" s="194"/>
      <c r="AH75" s="194"/>
      <c r="AI75" s="194"/>
      <c r="AJ75" s="194"/>
      <c r="AK75" s="194"/>
      <c r="AL75" s="194"/>
      <c r="AM75" s="194"/>
      <c r="AN75" s="194"/>
      <c r="AO75" s="194"/>
    </row>
    <row r="76" spans="1:41" s="2" customFormat="1" ht="12.75" customHeight="1">
      <c r="A76" s="141" t="s">
        <v>15</v>
      </c>
      <c r="B76" s="216" t="s">
        <v>100</v>
      </c>
      <c r="C76" s="216"/>
      <c r="D76" s="216"/>
      <c r="E76" s="216"/>
      <c r="F76" s="216"/>
      <c r="G76" s="216"/>
      <c r="H76" s="216"/>
      <c r="I76" s="216"/>
      <c r="J76" s="216"/>
      <c r="K76" s="216"/>
      <c r="L76" s="216"/>
      <c r="M76" s="216"/>
      <c r="N76" s="216"/>
      <c r="O76" s="216"/>
      <c r="P76" s="216"/>
      <c r="Q76" s="216"/>
      <c r="R76" s="216"/>
      <c r="S76" s="216"/>
      <c r="T76" s="216"/>
      <c r="U76" s="216"/>
      <c r="V76" s="216"/>
      <c r="W76" s="216"/>
      <c r="X76" s="216"/>
      <c r="Y76" s="45"/>
      <c r="Z76" s="45"/>
      <c r="AA76" s="45"/>
      <c r="AB76" s="45"/>
      <c r="AC76" s="45"/>
      <c r="AD76" s="45"/>
      <c r="AE76" s="45"/>
      <c r="AF76" s="45"/>
      <c r="AG76" s="45"/>
      <c r="AH76" s="45"/>
      <c r="AI76" s="45"/>
      <c r="AJ76" s="45"/>
      <c r="AK76" s="45"/>
      <c r="AL76" s="45"/>
      <c r="AM76" s="45"/>
      <c r="AN76" s="45"/>
      <c r="AO76" s="45"/>
    </row>
    <row r="77" spans="1:41" s="2" customFormat="1" ht="12.75" customHeight="1">
      <c r="A77" s="141" t="s">
        <v>16</v>
      </c>
      <c r="B77" s="216" t="s">
        <v>101</v>
      </c>
      <c r="C77" s="216"/>
      <c r="D77" s="216"/>
      <c r="E77" s="216"/>
      <c r="F77" s="216"/>
      <c r="G77" s="216"/>
      <c r="H77" s="216"/>
      <c r="I77" s="216"/>
      <c r="J77" s="216"/>
      <c r="K77" s="216"/>
      <c r="L77" s="216"/>
      <c r="M77" s="216"/>
      <c r="N77" s="216"/>
      <c r="O77" s="216"/>
      <c r="P77" s="216"/>
      <c r="Q77" s="216"/>
      <c r="R77" s="216"/>
      <c r="S77" s="216"/>
      <c r="T77" s="216"/>
      <c r="U77" s="216"/>
      <c r="V77" s="216"/>
      <c r="W77" s="216"/>
      <c r="X77" s="216"/>
      <c r="Y77" s="45"/>
      <c r="Z77" s="45"/>
      <c r="AA77" s="45"/>
      <c r="AB77" s="45"/>
      <c r="AC77" s="45"/>
      <c r="AD77" s="45"/>
      <c r="AE77" s="45"/>
      <c r="AF77" s="45"/>
      <c r="AG77" s="45"/>
      <c r="AH77" s="45"/>
      <c r="AI77" s="45"/>
      <c r="AJ77" s="45"/>
      <c r="AK77" s="45"/>
      <c r="AL77" s="45"/>
      <c r="AM77" s="45"/>
      <c r="AN77" s="45"/>
      <c r="AO77" s="45"/>
    </row>
    <row r="78" spans="1:41" s="28" customFormat="1" ht="12.75" customHeight="1">
      <c r="A78" s="141" t="s">
        <v>17</v>
      </c>
      <c r="B78" s="216" t="s">
        <v>85</v>
      </c>
      <c r="C78" s="216"/>
      <c r="D78" s="216"/>
      <c r="E78" s="216"/>
      <c r="F78" s="216"/>
      <c r="G78" s="216"/>
      <c r="H78" s="216"/>
      <c r="I78" s="216"/>
      <c r="J78" s="216"/>
      <c r="K78" s="216"/>
      <c r="L78" s="216"/>
      <c r="M78" s="216"/>
      <c r="N78" s="216"/>
      <c r="O78" s="216"/>
      <c r="P78" s="216"/>
      <c r="Q78" s="216"/>
      <c r="R78" s="216"/>
      <c r="S78" s="216"/>
      <c r="T78" s="216"/>
      <c r="U78" s="216"/>
      <c r="V78" s="216"/>
      <c r="W78" s="216"/>
      <c r="X78" s="216"/>
      <c r="Y78" s="194"/>
      <c r="Z78" s="194"/>
      <c r="AA78" s="194"/>
      <c r="AB78" s="194"/>
      <c r="AC78" s="194"/>
      <c r="AD78" s="194"/>
      <c r="AE78" s="194"/>
      <c r="AF78" s="194"/>
      <c r="AG78" s="194"/>
      <c r="AH78" s="194"/>
      <c r="AI78" s="194"/>
      <c r="AJ78" s="194"/>
      <c r="AK78" s="194"/>
      <c r="AL78" s="194"/>
      <c r="AM78" s="194"/>
      <c r="AN78" s="194"/>
      <c r="AO78" s="194"/>
    </row>
    <row r="79" spans="1:41" s="28" customFormat="1" ht="25.5" customHeight="1">
      <c r="A79" s="141"/>
      <c r="B79" s="137" t="s">
        <v>2</v>
      </c>
      <c r="C79" s="216" t="s">
        <v>50</v>
      </c>
      <c r="D79" s="216"/>
      <c r="E79" s="216"/>
      <c r="F79" s="216"/>
      <c r="G79" s="216"/>
      <c r="H79" s="216"/>
      <c r="I79" s="216"/>
      <c r="J79" s="216"/>
      <c r="K79" s="216"/>
      <c r="L79" s="216"/>
      <c r="M79" s="216"/>
      <c r="N79" s="216"/>
      <c r="O79" s="216"/>
      <c r="P79" s="216"/>
      <c r="Q79" s="216"/>
      <c r="R79" s="216"/>
      <c r="S79" s="216"/>
      <c r="T79" s="216"/>
      <c r="U79" s="216"/>
      <c r="V79" s="216"/>
      <c r="W79" s="216"/>
      <c r="X79" s="216"/>
      <c r="Y79" s="194"/>
      <c r="Z79" s="194"/>
      <c r="AA79" s="194"/>
      <c r="AB79" s="194"/>
      <c r="AC79" s="194"/>
      <c r="AD79" s="194"/>
      <c r="AE79" s="194"/>
      <c r="AF79" s="194"/>
      <c r="AG79" s="194"/>
      <c r="AH79" s="194"/>
      <c r="AI79" s="194"/>
      <c r="AJ79" s="194"/>
      <c r="AK79" s="194"/>
      <c r="AL79" s="194"/>
      <c r="AM79" s="194"/>
      <c r="AN79" s="194"/>
      <c r="AO79" s="194"/>
    </row>
    <row r="80" spans="1:41" s="28" customFormat="1" ht="12.75" customHeight="1">
      <c r="A80" s="141"/>
      <c r="B80" s="137" t="s">
        <v>3</v>
      </c>
      <c r="C80" s="216" t="s">
        <v>123</v>
      </c>
      <c r="D80" s="216"/>
      <c r="E80" s="216"/>
      <c r="F80" s="216"/>
      <c r="G80" s="216"/>
      <c r="H80" s="216"/>
      <c r="I80" s="216"/>
      <c r="J80" s="216"/>
      <c r="K80" s="216"/>
      <c r="L80" s="216"/>
      <c r="M80" s="216"/>
      <c r="N80" s="216"/>
      <c r="O80" s="216"/>
      <c r="P80" s="216"/>
      <c r="Q80" s="216"/>
      <c r="R80" s="216"/>
      <c r="S80" s="216"/>
      <c r="T80" s="216"/>
      <c r="U80" s="216"/>
      <c r="V80" s="216"/>
      <c r="W80" s="216"/>
      <c r="X80" s="216"/>
      <c r="Y80" s="194"/>
      <c r="Z80" s="194"/>
      <c r="AA80" s="194"/>
      <c r="AB80" s="194"/>
      <c r="AC80" s="194"/>
      <c r="AD80" s="194"/>
      <c r="AE80" s="194"/>
      <c r="AF80" s="194"/>
      <c r="AG80" s="194"/>
      <c r="AH80" s="194"/>
      <c r="AI80" s="194"/>
      <c r="AJ80" s="194"/>
      <c r="AK80" s="194"/>
      <c r="AL80" s="194"/>
      <c r="AM80" s="194"/>
      <c r="AN80" s="194"/>
      <c r="AO80" s="194"/>
    </row>
    <row r="81" spans="1:41" s="27" customFormat="1" ht="51" customHeight="1">
      <c r="A81" s="141" t="s">
        <v>18</v>
      </c>
      <c r="B81" s="216" t="s">
        <v>124</v>
      </c>
      <c r="C81" s="216"/>
      <c r="D81" s="216"/>
      <c r="E81" s="216"/>
      <c r="F81" s="216"/>
      <c r="G81" s="216"/>
      <c r="H81" s="216"/>
      <c r="I81" s="216"/>
      <c r="J81" s="216"/>
      <c r="K81" s="216"/>
      <c r="L81" s="216"/>
      <c r="M81" s="216"/>
      <c r="N81" s="216"/>
      <c r="O81" s="216"/>
      <c r="P81" s="216"/>
      <c r="Q81" s="216"/>
      <c r="R81" s="216"/>
      <c r="S81" s="216"/>
      <c r="T81" s="216"/>
      <c r="U81" s="216"/>
      <c r="V81" s="216"/>
      <c r="W81" s="216"/>
      <c r="X81" s="216"/>
      <c r="Y81" s="195"/>
      <c r="Z81" s="195"/>
      <c r="AA81" s="195"/>
      <c r="AB81" s="195"/>
      <c r="AC81" s="195"/>
      <c r="AD81" s="195"/>
      <c r="AE81" s="195"/>
      <c r="AF81" s="195"/>
      <c r="AG81" s="195"/>
      <c r="AH81" s="195"/>
      <c r="AI81" s="195"/>
      <c r="AJ81" s="195"/>
      <c r="AK81" s="195"/>
      <c r="AL81" s="195"/>
      <c r="AM81" s="195"/>
      <c r="AN81" s="195"/>
      <c r="AO81" s="195"/>
    </row>
    <row r="82" spans="1:24" ht="12.75" customHeight="1">
      <c r="A82" s="141" t="s">
        <v>19</v>
      </c>
      <c r="B82" s="216" t="s">
        <v>151</v>
      </c>
      <c r="C82" s="216"/>
      <c r="D82" s="216"/>
      <c r="E82" s="216"/>
      <c r="F82" s="216"/>
      <c r="G82" s="216"/>
      <c r="H82" s="216"/>
      <c r="I82" s="216"/>
      <c r="J82" s="216"/>
      <c r="K82" s="216"/>
      <c r="L82" s="216"/>
      <c r="M82" s="216"/>
      <c r="N82" s="216"/>
      <c r="O82" s="216"/>
      <c r="P82" s="216"/>
      <c r="Q82" s="216"/>
      <c r="R82" s="216"/>
      <c r="S82" s="216"/>
      <c r="T82" s="216"/>
      <c r="U82" s="216"/>
      <c r="V82" s="216"/>
      <c r="W82" s="216"/>
      <c r="X82" s="216"/>
    </row>
    <row r="83" spans="1:24" ht="12.75" customHeight="1">
      <c r="A83" s="91" t="s">
        <v>10</v>
      </c>
      <c r="B83" s="216" t="s">
        <v>152</v>
      </c>
      <c r="C83" s="216"/>
      <c r="D83" s="216"/>
      <c r="E83" s="216"/>
      <c r="F83" s="216"/>
      <c r="G83" s="216"/>
      <c r="H83" s="216"/>
      <c r="I83" s="216"/>
      <c r="J83" s="216"/>
      <c r="K83" s="216"/>
      <c r="L83" s="216"/>
      <c r="M83" s="216"/>
      <c r="N83" s="216"/>
      <c r="O83" s="216"/>
      <c r="P83" s="216"/>
      <c r="Q83" s="216"/>
      <c r="R83" s="216"/>
      <c r="S83" s="216"/>
      <c r="T83" s="216"/>
      <c r="U83" s="216"/>
      <c r="V83" s="216"/>
      <c r="W83" s="216"/>
      <c r="X83" s="216"/>
    </row>
    <row r="84" spans="1:41" s="27" customFormat="1" ht="25.5" customHeight="1">
      <c r="A84" s="91" t="s">
        <v>11</v>
      </c>
      <c r="B84" s="236" t="s">
        <v>253</v>
      </c>
      <c r="C84" s="216"/>
      <c r="D84" s="216"/>
      <c r="E84" s="216"/>
      <c r="F84" s="216"/>
      <c r="G84" s="216"/>
      <c r="H84" s="216"/>
      <c r="I84" s="216"/>
      <c r="J84" s="216"/>
      <c r="K84" s="216"/>
      <c r="L84" s="216"/>
      <c r="M84" s="216"/>
      <c r="N84" s="216"/>
      <c r="O84" s="216"/>
      <c r="P84" s="216"/>
      <c r="Q84" s="216"/>
      <c r="R84" s="216"/>
      <c r="S84" s="216"/>
      <c r="T84" s="216"/>
      <c r="U84" s="216"/>
      <c r="V84" s="216"/>
      <c r="W84" s="216"/>
      <c r="X84" s="216"/>
      <c r="Y84" s="195"/>
      <c r="Z84" s="195"/>
      <c r="AA84" s="195"/>
      <c r="AB84" s="195"/>
      <c r="AC84" s="195"/>
      <c r="AD84" s="195"/>
      <c r="AE84" s="195"/>
      <c r="AF84" s="195"/>
      <c r="AG84" s="195"/>
      <c r="AH84" s="195"/>
      <c r="AI84" s="195"/>
      <c r="AJ84" s="195"/>
      <c r="AK84" s="195"/>
      <c r="AL84" s="195"/>
      <c r="AM84" s="195"/>
      <c r="AN84" s="195"/>
      <c r="AO84" s="195"/>
    </row>
    <row r="85" spans="1:41" s="27" customFormat="1" ht="39" customHeight="1">
      <c r="A85" s="91" t="s">
        <v>12</v>
      </c>
      <c r="B85" s="216" t="s">
        <v>99</v>
      </c>
      <c r="C85" s="216"/>
      <c r="D85" s="216"/>
      <c r="E85" s="216"/>
      <c r="F85" s="216"/>
      <c r="G85" s="216"/>
      <c r="H85" s="216"/>
      <c r="I85" s="216"/>
      <c r="J85" s="216"/>
      <c r="K85" s="216"/>
      <c r="L85" s="216"/>
      <c r="M85" s="216"/>
      <c r="N85" s="216"/>
      <c r="O85" s="216"/>
      <c r="P85" s="216"/>
      <c r="Q85" s="216"/>
      <c r="R85" s="216"/>
      <c r="S85" s="216"/>
      <c r="T85" s="216"/>
      <c r="U85" s="216"/>
      <c r="V85" s="216"/>
      <c r="W85" s="216"/>
      <c r="X85" s="216"/>
      <c r="Y85" s="195"/>
      <c r="Z85" s="195"/>
      <c r="AA85" s="195"/>
      <c r="AB85" s="195"/>
      <c r="AC85" s="195"/>
      <c r="AD85" s="195"/>
      <c r="AE85" s="195"/>
      <c r="AF85" s="195"/>
      <c r="AG85" s="195"/>
      <c r="AH85" s="195"/>
      <c r="AI85" s="195"/>
      <c r="AJ85" s="195"/>
      <c r="AK85" s="195"/>
      <c r="AL85" s="195"/>
      <c r="AM85" s="195"/>
      <c r="AN85" s="195"/>
      <c r="AO85" s="195"/>
    </row>
    <row r="86" ht="6" customHeight="1"/>
    <row r="87" spans="1:24" ht="15" customHeight="1">
      <c r="A87" s="240" t="s">
        <v>46</v>
      </c>
      <c r="B87" s="240"/>
      <c r="C87" s="240"/>
      <c r="D87" s="240"/>
      <c r="E87" s="240"/>
      <c r="F87" s="240"/>
      <c r="G87" s="240"/>
      <c r="H87" s="240"/>
      <c r="I87" s="240"/>
      <c r="J87" s="240"/>
      <c r="K87" s="240"/>
      <c r="L87" s="240"/>
      <c r="M87" s="240"/>
      <c r="N87" s="240"/>
      <c r="O87" s="240"/>
      <c r="P87" s="240"/>
      <c r="Q87" s="240"/>
      <c r="R87" s="240"/>
      <c r="S87" s="240"/>
      <c r="T87" s="240"/>
      <c r="U87" s="240"/>
      <c r="V87" s="240"/>
      <c r="W87" s="240"/>
      <c r="X87" s="240"/>
    </row>
    <row r="88" ht="150" customHeight="1">
      <c r="A88" s="142"/>
    </row>
    <row r="89" spans="1:24" ht="150" customHeight="1" thickBot="1">
      <c r="A89" s="86"/>
      <c r="B89" s="86"/>
      <c r="C89" s="86"/>
      <c r="D89" s="86"/>
      <c r="E89" s="86"/>
      <c r="F89" s="86"/>
      <c r="G89" s="86"/>
      <c r="H89" s="86"/>
      <c r="I89" s="86"/>
      <c r="J89" s="86"/>
      <c r="K89" s="86"/>
      <c r="L89" s="86"/>
      <c r="M89" s="86"/>
      <c r="N89" s="86"/>
      <c r="O89" s="86"/>
      <c r="P89" s="86"/>
      <c r="Q89" s="86"/>
      <c r="R89" s="86"/>
      <c r="S89" s="86"/>
      <c r="T89" s="86"/>
      <c r="U89" s="86"/>
      <c r="V89" s="86"/>
      <c r="W89" s="86"/>
      <c r="X89" s="85"/>
    </row>
    <row r="90" spans="1:24" ht="12.75" customHeight="1">
      <c r="A90" s="60" t="str">
        <f>A41</f>
        <v>F340-04</v>
      </c>
      <c r="B90" s="84"/>
      <c r="C90" s="84"/>
      <c r="D90" s="84"/>
      <c r="E90" s="84"/>
      <c r="F90" s="84"/>
      <c r="G90" s="84"/>
      <c r="H90" s="84"/>
      <c r="I90" s="84"/>
      <c r="J90" s="84"/>
      <c r="K90" s="213" t="str">
        <f>K41</f>
        <v>2014-MAR</v>
      </c>
      <c r="L90" s="213"/>
      <c r="M90" s="213"/>
      <c r="N90" s="213"/>
      <c r="O90" s="45"/>
      <c r="P90" s="45"/>
      <c r="Q90" s="45"/>
      <c r="R90" s="45"/>
      <c r="S90" s="45"/>
      <c r="T90" s="45"/>
      <c r="U90" s="45"/>
      <c r="V90" s="45"/>
      <c r="W90" s="45"/>
      <c r="X90" s="87" t="s">
        <v>241</v>
      </c>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sheetData>
  <sheetProtection password="FD2B" sheet="1" objects="1" scenarios="1"/>
  <mergeCells count="58">
    <mergeCell ref="A87:X87"/>
    <mergeCell ref="C79:X79"/>
    <mergeCell ref="C69:X69"/>
    <mergeCell ref="B83:X83"/>
    <mergeCell ref="B47:X47"/>
    <mergeCell ref="C57:X57"/>
    <mergeCell ref="D58:X58"/>
    <mergeCell ref="D60:X60"/>
    <mergeCell ref="D61:X61"/>
    <mergeCell ref="B78:X78"/>
    <mergeCell ref="B71:X71"/>
    <mergeCell ref="C62:X62"/>
    <mergeCell ref="D49:X49"/>
    <mergeCell ref="C52:X52"/>
    <mergeCell ref="C63:X63"/>
    <mergeCell ref="A73:X73"/>
    <mergeCell ref="B85:X85"/>
    <mergeCell ref="C80:X80"/>
    <mergeCell ref="B81:X81"/>
    <mergeCell ref="B82:X82"/>
    <mergeCell ref="C53:X53"/>
    <mergeCell ref="A68:X68"/>
    <mergeCell ref="D59:X59"/>
    <mergeCell ref="B84:X84"/>
    <mergeCell ref="B76:X76"/>
    <mergeCell ref="B77:X77"/>
    <mergeCell ref="A17:X17"/>
    <mergeCell ref="A18:X18"/>
    <mergeCell ref="C55:X55"/>
    <mergeCell ref="B74:X74"/>
    <mergeCell ref="B43:X43"/>
    <mergeCell ref="A42:X42"/>
    <mergeCell ref="C44:X44"/>
    <mergeCell ref="C45:X45"/>
    <mergeCell ref="D46:X46"/>
    <mergeCell ref="C54:X54"/>
    <mergeCell ref="K41:N41"/>
    <mergeCell ref="K67:N67"/>
    <mergeCell ref="A22:X22"/>
    <mergeCell ref="C64:X64"/>
    <mergeCell ref="D48:X48"/>
    <mergeCell ref="D51:X51"/>
    <mergeCell ref="K90:N90"/>
    <mergeCell ref="A1:X1"/>
    <mergeCell ref="A2:X2"/>
    <mergeCell ref="C38:X38"/>
    <mergeCell ref="C56:X56"/>
    <mergeCell ref="B75:X75"/>
    <mergeCell ref="A23:X23"/>
    <mergeCell ref="A20:X20"/>
    <mergeCell ref="A5:X5"/>
    <mergeCell ref="A6:X6"/>
    <mergeCell ref="A8:X8"/>
    <mergeCell ref="A9:C9"/>
    <mergeCell ref="A11:C11"/>
    <mergeCell ref="A13:C13"/>
    <mergeCell ref="A4:X4"/>
    <mergeCell ref="D50:X50"/>
  </mergeCells>
  <printOptions horizontalCentered="1"/>
  <pageMargins left="0.5" right="0.5" top="0.5" bottom="0.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7"/>
    <pageSetUpPr fitToPage="1"/>
  </sheetPr>
  <dimension ref="A1:AP58"/>
  <sheetViews>
    <sheetView showGridLines="0" showZeros="0" zoomScale="150" zoomScaleNormal="150" zoomScalePageLayoutView="0" workbookViewId="0" topLeftCell="A1">
      <selection activeCell="B5" sqref="B5:K5"/>
    </sheetView>
  </sheetViews>
  <sheetFormatPr defaultColWidth="9.140625" defaultRowHeight="12.75"/>
  <cols>
    <col min="1" max="59" width="3.7109375" style="0" customWidth="1"/>
  </cols>
  <sheetData>
    <row r="1" spans="1:24" ht="19.5">
      <c r="A1" s="245" t="s">
        <v>132</v>
      </c>
      <c r="B1" s="245"/>
      <c r="C1" s="245"/>
      <c r="D1" s="245"/>
      <c r="E1" s="245"/>
      <c r="F1" s="245"/>
      <c r="G1" s="245"/>
      <c r="H1" s="245"/>
      <c r="I1" s="245"/>
      <c r="J1" s="245"/>
      <c r="K1" s="245"/>
      <c r="L1" s="245"/>
      <c r="M1" s="245"/>
      <c r="N1" s="245"/>
      <c r="O1" s="245"/>
      <c r="P1" s="245"/>
      <c r="Q1" s="245"/>
      <c r="R1" s="245"/>
      <c r="S1" s="245"/>
      <c r="T1" s="245"/>
      <c r="U1" s="245"/>
      <c r="V1" s="245"/>
      <c r="W1" s="245"/>
      <c r="X1" s="245"/>
    </row>
    <row r="2" spans="1:32" ht="16.5" thickBot="1">
      <c r="A2" s="244" t="s">
        <v>54</v>
      </c>
      <c r="B2" s="244"/>
      <c r="C2" s="244"/>
      <c r="D2" s="244"/>
      <c r="E2" s="244"/>
      <c r="F2" s="244"/>
      <c r="G2" s="244"/>
      <c r="H2" s="244"/>
      <c r="I2" s="244"/>
      <c r="J2" s="244"/>
      <c r="K2" s="244"/>
      <c r="L2" s="244"/>
      <c r="M2" s="244"/>
      <c r="N2" s="244"/>
      <c r="O2" s="244"/>
      <c r="P2" s="244"/>
      <c r="Q2" s="244"/>
      <c r="R2" s="244"/>
      <c r="S2" s="244"/>
      <c r="T2" s="244"/>
      <c r="U2" s="244"/>
      <c r="V2" s="244"/>
      <c r="W2" s="244"/>
      <c r="X2" s="244"/>
      <c r="Z2" s="3"/>
      <c r="AA2" s="20"/>
      <c r="AB2" s="20"/>
      <c r="AC2" s="3"/>
      <c r="AD2" s="3"/>
      <c r="AE2" s="3"/>
      <c r="AF2" s="3"/>
    </row>
    <row r="3" spans="1:28" ht="5.25" customHeight="1">
      <c r="A3" s="18"/>
      <c r="B3" s="18"/>
      <c r="C3" s="18"/>
      <c r="D3" s="18"/>
      <c r="E3" s="18"/>
      <c r="F3" s="18"/>
      <c r="G3" s="18"/>
      <c r="H3" s="18"/>
      <c r="I3" s="18"/>
      <c r="J3" s="18"/>
      <c r="K3" s="18"/>
      <c r="L3" s="18"/>
      <c r="M3" s="18"/>
      <c r="N3" s="18"/>
      <c r="O3" s="18"/>
      <c r="P3" s="18"/>
      <c r="Q3" s="18"/>
      <c r="R3" s="18"/>
      <c r="S3" s="18"/>
      <c r="T3" s="18"/>
      <c r="U3" s="18"/>
      <c r="V3" s="18"/>
      <c r="W3" s="18"/>
      <c r="X3" s="18"/>
      <c r="AA3" s="21"/>
      <c r="AB3" s="21"/>
    </row>
    <row r="4" spans="1:28" s="8" customFormat="1" ht="13.5" customHeight="1">
      <c r="A4" s="249" t="s">
        <v>91</v>
      </c>
      <c r="B4" s="249"/>
      <c r="C4" s="249"/>
      <c r="D4" s="249"/>
      <c r="E4" s="249"/>
      <c r="F4" s="249"/>
      <c r="G4" s="249"/>
      <c r="H4" s="249"/>
      <c r="I4" s="249"/>
      <c r="J4" s="249"/>
      <c r="K4" s="249"/>
      <c r="L4" s="19"/>
      <c r="M4" s="248" t="s">
        <v>92</v>
      </c>
      <c r="N4" s="248"/>
      <c r="O4" s="248"/>
      <c r="P4" s="248"/>
      <c r="Q4" s="248"/>
      <c r="R4" s="248"/>
      <c r="S4" s="248"/>
      <c r="T4" s="248"/>
      <c r="U4" s="248"/>
      <c r="V4" s="248"/>
      <c r="W4" s="248"/>
      <c r="X4" s="248"/>
      <c r="Y4" s="9"/>
      <c r="AA4" s="22"/>
      <c r="AB4" s="22"/>
    </row>
    <row r="5" spans="1:28" s="8" customFormat="1" ht="15.75" customHeight="1">
      <c r="A5" s="29"/>
      <c r="B5" s="254"/>
      <c r="C5" s="255"/>
      <c r="D5" s="255"/>
      <c r="E5" s="255"/>
      <c r="F5" s="255"/>
      <c r="G5" s="255"/>
      <c r="H5" s="255"/>
      <c r="I5" s="255"/>
      <c r="J5" s="255"/>
      <c r="K5" s="255"/>
      <c r="L5" s="19"/>
      <c r="O5" s="9"/>
      <c r="P5" s="275"/>
      <c r="Q5" s="276"/>
      <c r="R5" s="276"/>
      <c r="S5" s="276"/>
      <c r="T5" s="264"/>
      <c r="U5" s="265"/>
      <c r="V5" s="264"/>
      <c r="W5" s="265"/>
      <c r="X5" s="265"/>
      <c r="Y5" s="9"/>
      <c r="AA5" s="22"/>
      <c r="AB5" s="22"/>
    </row>
    <row r="6" spans="2:28" s="8" customFormat="1" ht="15.75" customHeight="1">
      <c r="B6" s="256"/>
      <c r="C6" s="257"/>
      <c r="D6" s="257"/>
      <c r="E6" s="257"/>
      <c r="F6" s="257"/>
      <c r="G6" s="257"/>
      <c r="H6" s="257"/>
      <c r="I6" s="257"/>
      <c r="J6" s="257"/>
      <c r="K6" s="257"/>
      <c r="L6" s="19"/>
      <c r="M6" s="266"/>
      <c r="N6" s="266"/>
      <c r="O6" s="266"/>
      <c r="P6" s="262" t="s">
        <v>56</v>
      </c>
      <c r="Q6" s="262"/>
      <c r="R6" s="262"/>
      <c r="S6" s="262"/>
      <c r="T6" s="262" t="s">
        <v>26</v>
      </c>
      <c r="U6" s="262"/>
      <c r="V6" s="262" t="s">
        <v>55</v>
      </c>
      <c r="W6" s="262"/>
      <c r="X6" s="262"/>
      <c r="Y6" s="9"/>
      <c r="AA6" s="22"/>
      <c r="AB6" s="22"/>
    </row>
    <row r="7" spans="2:25" s="8" customFormat="1" ht="15.75" customHeight="1">
      <c r="B7" s="260"/>
      <c r="C7" s="260"/>
      <c r="D7" s="260"/>
      <c r="E7" s="260"/>
      <c r="F7" s="260"/>
      <c r="G7" s="260"/>
      <c r="H7" s="260"/>
      <c r="I7" s="260"/>
      <c r="J7" s="260"/>
      <c r="K7" s="260"/>
      <c r="L7" s="19"/>
      <c r="M7" s="283" t="s">
        <v>133</v>
      </c>
      <c r="N7" s="284"/>
      <c r="O7" s="284"/>
      <c r="P7" s="284"/>
      <c r="Q7" s="264"/>
      <c r="R7" s="265"/>
      <c r="S7" s="265"/>
      <c r="T7" s="261">
        <f>T5</f>
        <v>0</v>
      </c>
      <c r="U7" s="261"/>
      <c r="V7" s="261">
        <f>V5</f>
        <v>0</v>
      </c>
      <c r="W7" s="261"/>
      <c r="X7" s="261"/>
      <c r="Y7" s="9"/>
    </row>
    <row r="8" spans="1:28" s="8" customFormat="1" ht="12.75" customHeight="1">
      <c r="A8" s="277" t="s">
        <v>157</v>
      </c>
      <c r="B8" s="277"/>
      <c r="C8" s="277"/>
      <c r="D8" s="277"/>
      <c r="E8" s="277"/>
      <c r="F8" s="277"/>
      <c r="G8" s="277"/>
      <c r="H8" s="277"/>
      <c r="I8" s="277"/>
      <c r="J8" s="277"/>
      <c r="K8" s="277"/>
      <c r="L8" s="19"/>
      <c r="Q8" s="262" t="s">
        <v>170</v>
      </c>
      <c r="R8" s="262"/>
      <c r="S8" s="262"/>
      <c r="T8" s="263" t="s">
        <v>26</v>
      </c>
      <c r="U8" s="263"/>
      <c r="V8" s="263" t="s">
        <v>55</v>
      </c>
      <c r="W8" s="263"/>
      <c r="X8" s="263"/>
      <c r="Y8" s="9"/>
      <c r="AB8" s="15"/>
    </row>
    <row r="9" spans="1:25" s="8" customFormat="1" ht="15.75" customHeight="1">
      <c r="A9" s="5"/>
      <c r="B9" s="258"/>
      <c r="C9" s="258"/>
      <c r="D9" s="258"/>
      <c r="E9" s="258"/>
      <c r="F9" s="258"/>
      <c r="G9" s="258"/>
      <c r="H9" s="258"/>
      <c r="I9" s="258"/>
      <c r="J9" s="258"/>
      <c r="K9" s="258"/>
      <c r="L9" s="19"/>
      <c r="M9" s="277" t="s">
        <v>27</v>
      </c>
      <c r="N9" s="277"/>
      <c r="O9" s="277"/>
      <c r="P9" s="277"/>
      <c r="Q9" s="258"/>
      <c r="R9" s="258"/>
      <c r="S9" s="258"/>
      <c r="T9" s="258"/>
      <c r="U9" s="258"/>
      <c r="V9" s="258"/>
      <c r="W9" s="258"/>
      <c r="X9" s="258"/>
      <c r="Y9" s="9"/>
    </row>
    <row r="10" spans="1:25" ht="5.25" customHeight="1">
      <c r="A10" s="17"/>
      <c r="B10" s="17"/>
      <c r="C10" s="17"/>
      <c r="D10" s="17"/>
      <c r="E10" s="17"/>
      <c r="F10" s="17"/>
      <c r="G10" s="17"/>
      <c r="H10" s="17"/>
      <c r="I10" s="17"/>
      <c r="J10" s="17"/>
      <c r="K10" s="17"/>
      <c r="L10" s="17"/>
      <c r="M10" s="17"/>
      <c r="N10" s="17"/>
      <c r="O10" s="17"/>
      <c r="P10" s="17"/>
      <c r="Q10" s="17"/>
      <c r="R10" s="17"/>
      <c r="S10" s="17"/>
      <c r="T10" s="17"/>
      <c r="U10" s="17"/>
      <c r="V10" s="17"/>
      <c r="W10" s="17"/>
      <c r="X10" s="17"/>
      <c r="Y10" s="5"/>
    </row>
    <row r="11" spans="1:25" ht="12.75" customHeight="1">
      <c r="A11" s="250" t="s">
        <v>44</v>
      </c>
      <c r="B11" s="250"/>
      <c r="C11" s="250"/>
      <c r="D11" s="250"/>
      <c r="E11" s="250"/>
      <c r="F11" s="250"/>
      <c r="G11" s="250"/>
      <c r="H11" s="250"/>
      <c r="I11" s="250"/>
      <c r="J11" s="250"/>
      <c r="K11" s="250"/>
      <c r="L11" s="2"/>
      <c r="M11" s="293" t="s">
        <v>105</v>
      </c>
      <c r="N11" s="294"/>
      <c r="O11" s="294"/>
      <c r="P11" s="294"/>
      <c r="Q11" s="294"/>
      <c r="R11" s="294"/>
      <c r="S11" s="294"/>
      <c r="T11" s="294"/>
      <c r="U11" s="294"/>
      <c r="V11" s="294"/>
      <c r="W11" s="294"/>
      <c r="X11" s="294"/>
      <c r="Y11" s="5"/>
    </row>
    <row r="12" spans="1:25" ht="5.25" customHeight="1">
      <c r="A12" s="90"/>
      <c r="B12" s="10"/>
      <c r="C12" s="10"/>
      <c r="D12" s="10"/>
      <c r="E12" s="10"/>
      <c r="F12" s="10"/>
      <c r="G12" s="90"/>
      <c r="H12" s="10"/>
      <c r="I12" s="10"/>
      <c r="J12" s="10"/>
      <c r="K12" s="10"/>
      <c r="L12" s="10"/>
      <c r="M12" s="10"/>
      <c r="N12" s="16"/>
      <c r="O12" s="16"/>
      <c r="P12" s="16"/>
      <c r="Q12" s="16"/>
      <c r="R12" s="16"/>
      <c r="S12" s="16"/>
      <c r="T12" s="16"/>
      <c r="U12" s="16"/>
      <c r="V12" s="16"/>
      <c r="W12" s="16"/>
      <c r="X12" s="16"/>
      <c r="Y12" s="5"/>
    </row>
    <row r="13" spans="1:25" ht="12.75" customHeight="1">
      <c r="A13" s="90"/>
      <c r="B13" s="252" t="s">
        <v>103</v>
      </c>
      <c r="C13" s="253"/>
      <c r="D13" s="253"/>
      <c r="E13" s="253"/>
      <c r="F13" s="10"/>
      <c r="G13" s="90"/>
      <c r="H13" s="252" t="s">
        <v>104</v>
      </c>
      <c r="I13" s="253"/>
      <c r="J13" s="253"/>
      <c r="K13" s="253"/>
      <c r="L13" s="253"/>
      <c r="M13" s="10"/>
      <c r="O13" s="98"/>
      <c r="P13" s="297" t="s">
        <v>128</v>
      </c>
      <c r="Q13" s="297"/>
      <c r="R13" s="297"/>
      <c r="S13" s="297"/>
      <c r="T13" s="295"/>
      <c r="U13" s="296"/>
      <c r="V13" s="296"/>
      <c r="W13" s="296"/>
      <c r="X13" s="296"/>
      <c r="Y13" s="5"/>
    </row>
    <row r="14" spans="1:25" ht="12.75" customHeight="1">
      <c r="A14" s="90"/>
      <c r="B14" s="252" t="s">
        <v>28</v>
      </c>
      <c r="C14" s="253"/>
      <c r="D14" s="253"/>
      <c r="E14" s="253"/>
      <c r="F14" s="10"/>
      <c r="G14" s="90"/>
      <c r="H14" s="252" t="s">
        <v>30</v>
      </c>
      <c r="I14" s="253"/>
      <c r="J14" s="253"/>
      <c r="K14" s="253"/>
      <c r="L14" s="253"/>
      <c r="M14" s="10"/>
      <c r="N14" s="98"/>
      <c r="O14" s="98"/>
      <c r="P14" s="297" t="s">
        <v>129</v>
      </c>
      <c r="Q14" s="297"/>
      <c r="R14" s="297"/>
      <c r="S14" s="297"/>
      <c r="T14" s="295"/>
      <c r="U14" s="296"/>
      <c r="V14" s="296"/>
      <c r="W14" s="296"/>
      <c r="X14" s="296"/>
      <c r="Y14" s="5"/>
    </row>
    <row r="15" spans="1:25" ht="12.75" customHeight="1">
      <c r="A15" s="90"/>
      <c r="B15" s="252" t="s">
        <v>29</v>
      </c>
      <c r="C15" s="253"/>
      <c r="D15" s="253"/>
      <c r="E15" s="253"/>
      <c r="F15" s="10"/>
      <c r="G15" s="90"/>
      <c r="H15" s="252" t="s">
        <v>31</v>
      </c>
      <c r="I15" s="252"/>
      <c r="J15" s="298"/>
      <c r="K15" s="298"/>
      <c r="L15" s="298"/>
      <c r="M15" s="298"/>
      <c r="N15" s="298"/>
      <c r="O15" s="298"/>
      <c r="P15" s="297" t="s">
        <v>90</v>
      </c>
      <c r="Q15" s="297"/>
      <c r="R15" s="297"/>
      <c r="S15" s="297"/>
      <c r="T15" s="295"/>
      <c r="U15" s="296"/>
      <c r="V15" s="296"/>
      <c r="W15" s="296"/>
      <c r="X15" s="296"/>
      <c r="Y15" s="5"/>
    </row>
    <row r="16" spans="1:25" ht="5.25" customHeight="1">
      <c r="A16" s="10"/>
      <c r="B16" s="10"/>
      <c r="C16" s="10"/>
      <c r="D16" s="10"/>
      <c r="E16" s="10"/>
      <c r="F16" s="10"/>
      <c r="G16" s="10"/>
      <c r="H16" s="10"/>
      <c r="I16" s="10"/>
      <c r="J16" s="10"/>
      <c r="K16" s="10"/>
      <c r="L16" s="17"/>
      <c r="M16" s="106"/>
      <c r="N16" s="107"/>
      <c r="O16" s="107"/>
      <c r="P16" s="107"/>
      <c r="Q16" s="107"/>
      <c r="R16" s="107"/>
      <c r="S16" s="107"/>
      <c r="T16" s="107"/>
      <c r="U16" s="107"/>
      <c r="V16" s="107"/>
      <c r="W16" s="107"/>
      <c r="X16" s="107"/>
      <c r="Y16" s="5"/>
    </row>
    <row r="17" spans="1:25" ht="12.75" customHeight="1">
      <c r="A17" s="250" t="s">
        <v>135</v>
      </c>
      <c r="B17" s="250"/>
      <c r="C17" s="250"/>
      <c r="D17" s="250"/>
      <c r="E17" s="250"/>
      <c r="F17" s="250"/>
      <c r="G17" s="250"/>
      <c r="H17" s="250"/>
      <c r="I17" s="250"/>
      <c r="J17" s="250"/>
      <c r="K17" s="250"/>
      <c r="L17" s="2"/>
      <c r="M17" s="281" t="s">
        <v>107</v>
      </c>
      <c r="N17" s="282"/>
      <c r="O17" s="282"/>
      <c r="P17" s="282"/>
      <c r="Q17" s="282"/>
      <c r="R17" s="282"/>
      <c r="S17" s="282"/>
      <c r="T17" s="282"/>
      <c r="U17" s="282"/>
      <c r="V17" s="282"/>
      <c r="W17" s="282"/>
      <c r="X17" s="282"/>
      <c r="Y17" s="5"/>
    </row>
    <row r="18" spans="1:25" ht="15.75" customHeight="1">
      <c r="A18" s="292" t="s">
        <v>42</v>
      </c>
      <c r="B18" s="292"/>
      <c r="C18" s="292"/>
      <c r="D18" s="292"/>
      <c r="E18" s="292"/>
      <c r="F18" s="292"/>
      <c r="G18" s="259"/>
      <c r="H18" s="259"/>
      <c r="I18" s="259"/>
      <c r="J18" s="259"/>
      <c r="K18" s="259"/>
      <c r="L18" s="259"/>
      <c r="M18" s="289" t="s">
        <v>62</v>
      </c>
      <c r="N18" s="289"/>
      <c r="O18" s="289"/>
      <c r="P18" s="289"/>
      <c r="Q18" s="289"/>
      <c r="R18" s="289"/>
      <c r="S18" s="251"/>
      <c r="T18" s="251"/>
      <c r="U18" s="251"/>
      <c r="V18" s="251"/>
      <c r="W18" s="251"/>
      <c r="X18" s="251"/>
      <c r="Y18" s="5"/>
    </row>
    <row r="19" spans="1:24" ht="15.75" customHeight="1">
      <c r="A19" s="292" t="s">
        <v>134</v>
      </c>
      <c r="B19" s="292"/>
      <c r="C19" s="292"/>
      <c r="D19" s="292"/>
      <c r="E19" s="292"/>
      <c r="F19" s="292"/>
      <c r="G19" s="287"/>
      <c r="H19" s="287"/>
      <c r="I19" s="287"/>
      <c r="J19" s="287"/>
      <c r="K19" s="287"/>
      <c r="L19" s="287"/>
      <c r="M19" s="289" t="s">
        <v>106</v>
      </c>
      <c r="N19" s="289"/>
      <c r="O19" s="289"/>
      <c r="P19" s="289"/>
      <c r="Q19" s="289"/>
      <c r="R19" s="289"/>
      <c r="S19" s="251"/>
      <c r="T19" s="251"/>
      <c r="U19" s="251"/>
      <c r="V19" s="251"/>
      <c r="W19" s="251"/>
      <c r="X19" s="251"/>
    </row>
    <row r="20" spans="1:25" ht="5.25" customHeight="1">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7"/>
    </row>
    <row r="21" spans="1:25" ht="15" customHeight="1">
      <c r="A21" s="286" t="s">
        <v>89</v>
      </c>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5"/>
    </row>
    <row r="22" spans="1:25" ht="12" customHeight="1">
      <c r="A22" s="278"/>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7"/>
    </row>
    <row r="23" spans="1:25" ht="12" customHeight="1">
      <c r="A23" s="279"/>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7"/>
    </row>
    <row r="24" spans="1:25" ht="12" customHeight="1">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7"/>
    </row>
    <row r="25" spans="1:25" ht="12" customHeight="1">
      <c r="A25" s="279"/>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7"/>
    </row>
    <row r="26" spans="1:25" ht="12" customHeight="1">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7"/>
    </row>
    <row r="27" spans="1:25" ht="12" customHeight="1">
      <c r="A27" s="279"/>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7"/>
    </row>
    <row r="28" spans="1:25" ht="12" customHeight="1">
      <c r="A28" s="279"/>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7"/>
    </row>
    <row r="29" spans="1:25" ht="12" customHeight="1">
      <c r="A29" s="279"/>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5"/>
    </row>
    <row r="30" spans="1:25" ht="12" customHeight="1">
      <c r="A30" s="279"/>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5"/>
    </row>
    <row r="31" spans="1:25" ht="12" customHeight="1">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5"/>
    </row>
    <row r="32" spans="1:25" ht="12" customHeight="1">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5"/>
    </row>
    <row r="33" spans="1:25" ht="15" customHeight="1">
      <c r="A33" s="288" t="s">
        <v>141</v>
      </c>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5"/>
    </row>
    <row r="34" spans="1:25" ht="12" customHeight="1">
      <c r="A34" s="278"/>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5"/>
    </row>
    <row r="35" spans="1:25" ht="12" customHeight="1">
      <c r="A35" s="279"/>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5"/>
    </row>
    <row r="36" spans="1:25" ht="12" customHeight="1">
      <c r="A36" s="279"/>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5"/>
    </row>
    <row r="37" spans="1:25" ht="12" customHeight="1">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5"/>
    </row>
    <row r="38" spans="1:25" ht="12" customHeight="1">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6"/>
    </row>
    <row r="39" spans="1:25" ht="12" customHeight="1">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6"/>
    </row>
    <row r="40" spans="1:25" ht="12" customHeight="1">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6"/>
    </row>
    <row r="41" spans="1:25" s="32" customFormat="1" ht="5.25" customHeight="1">
      <c r="A41" s="247"/>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31"/>
    </row>
    <row r="42" spans="1:25" ht="12.75" customHeight="1">
      <c r="A42" s="285" t="s">
        <v>142</v>
      </c>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6"/>
    </row>
    <row r="43" spans="1:25" ht="36" customHeight="1">
      <c r="A43" s="285"/>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6"/>
    </row>
    <row r="44" spans="1:25" ht="5.25" customHeight="1">
      <c r="A44" s="290"/>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6"/>
    </row>
    <row r="45" spans="1:26" ht="12.75">
      <c r="A45" s="272" t="s">
        <v>136</v>
      </c>
      <c r="B45" s="272"/>
      <c r="C45" s="272"/>
      <c r="D45" s="272"/>
      <c r="E45" s="272"/>
      <c r="F45" s="272"/>
      <c r="G45" s="272"/>
      <c r="H45" s="272"/>
      <c r="I45" s="272"/>
      <c r="J45" s="272"/>
      <c r="K45" s="272"/>
      <c r="L45" s="271"/>
      <c r="M45" s="271"/>
      <c r="N45" s="271" t="s">
        <v>156</v>
      </c>
      <c r="O45" s="271"/>
      <c r="P45" s="271"/>
      <c r="Q45" s="271"/>
      <c r="R45" s="271"/>
      <c r="S45" s="271"/>
      <c r="T45" s="271"/>
      <c r="U45" s="271"/>
      <c r="V45" s="271"/>
      <c r="W45" s="271"/>
      <c r="X45" s="271"/>
      <c r="Y45" s="6"/>
      <c r="Z45" s="2"/>
    </row>
    <row r="46" spans="1:42" ht="12.75" customHeight="1">
      <c r="A46" s="273" t="s">
        <v>32</v>
      </c>
      <c r="B46" s="273"/>
      <c r="C46" s="268"/>
      <c r="D46" s="268"/>
      <c r="E46" s="268"/>
      <c r="F46" s="268"/>
      <c r="G46" s="268"/>
      <c r="H46" s="268"/>
      <c r="I46" s="268"/>
      <c r="J46" s="268"/>
      <c r="K46" s="268"/>
      <c r="L46" s="271"/>
      <c r="M46" s="271"/>
      <c r="N46" s="273" t="s">
        <v>32</v>
      </c>
      <c r="O46" s="273"/>
      <c r="P46" s="268"/>
      <c r="Q46" s="268"/>
      <c r="R46" s="268"/>
      <c r="S46" s="268"/>
      <c r="T46" s="268"/>
      <c r="U46" s="268"/>
      <c r="V46" s="268"/>
      <c r="W46" s="268"/>
      <c r="X46" s="268"/>
      <c r="Y46" s="12"/>
      <c r="Z46" s="11"/>
      <c r="AA46" s="13"/>
      <c r="AF46" s="89"/>
      <c r="AG46" s="89"/>
      <c r="AH46" s="89"/>
      <c r="AI46" s="89"/>
      <c r="AJ46" s="89"/>
      <c r="AK46" s="89"/>
      <c r="AL46" s="89"/>
      <c r="AM46" s="89"/>
      <c r="AN46" s="89"/>
      <c r="AO46" s="89"/>
      <c r="AP46" s="89"/>
    </row>
    <row r="47" spans="1:27" ht="18" customHeight="1">
      <c r="A47" s="299"/>
      <c r="B47" s="299"/>
      <c r="C47" s="299"/>
      <c r="D47" s="299"/>
      <c r="E47" s="299"/>
      <c r="F47" s="299"/>
      <c r="G47" s="299"/>
      <c r="H47" s="99"/>
      <c r="I47" s="300"/>
      <c r="J47" s="300"/>
      <c r="K47" s="300"/>
      <c r="L47" s="271"/>
      <c r="M47" s="271"/>
      <c r="N47" s="299"/>
      <c r="O47" s="299"/>
      <c r="P47" s="299"/>
      <c r="Q47" s="299"/>
      <c r="R47" s="299"/>
      <c r="S47" s="299"/>
      <c r="T47" s="299"/>
      <c r="U47" s="99"/>
      <c r="V47" s="300"/>
      <c r="W47" s="300"/>
      <c r="X47" s="300"/>
      <c r="Y47" s="10"/>
      <c r="Z47" s="11"/>
      <c r="AA47" s="13"/>
    </row>
    <row r="48" spans="1:27" ht="12.75">
      <c r="A48" s="246" t="s">
        <v>33</v>
      </c>
      <c r="B48" s="246"/>
      <c r="C48" s="269"/>
      <c r="D48" s="269"/>
      <c r="E48" s="269"/>
      <c r="F48" s="269"/>
      <c r="G48" s="269"/>
      <c r="H48" s="269"/>
      <c r="I48" s="301" t="s">
        <v>24</v>
      </c>
      <c r="J48" s="301"/>
      <c r="K48" s="301"/>
      <c r="L48" s="271"/>
      <c r="M48" s="271"/>
      <c r="N48" s="246" t="s">
        <v>33</v>
      </c>
      <c r="O48" s="246"/>
      <c r="P48" s="269"/>
      <c r="Q48" s="269"/>
      <c r="R48" s="269"/>
      <c r="S48" s="269"/>
      <c r="T48" s="269"/>
      <c r="U48" s="269"/>
      <c r="V48" s="301" t="s">
        <v>24</v>
      </c>
      <c r="W48" s="301"/>
      <c r="X48" s="301"/>
      <c r="Y48" s="10"/>
      <c r="Z48" s="11"/>
      <c r="AA48" s="13"/>
    </row>
    <row r="49" spans="1:27" ht="16.5" customHeight="1">
      <c r="A49" s="280" t="s">
        <v>143</v>
      </c>
      <c r="B49" s="280"/>
      <c r="C49" s="280"/>
      <c r="D49" s="280"/>
      <c r="E49" s="280"/>
      <c r="F49" s="280"/>
      <c r="G49" s="280"/>
      <c r="H49" s="280"/>
      <c r="I49" s="280"/>
      <c r="J49" s="280"/>
      <c r="K49" s="280"/>
      <c r="L49" s="271"/>
      <c r="M49" s="271"/>
      <c r="N49" s="271" t="s">
        <v>155</v>
      </c>
      <c r="O49" s="271"/>
      <c r="P49" s="271"/>
      <c r="Q49" s="271"/>
      <c r="R49" s="271"/>
      <c r="S49" s="271"/>
      <c r="T49" s="271"/>
      <c r="U49" s="271"/>
      <c r="V49" s="271"/>
      <c r="W49" s="271"/>
      <c r="X49" s="271"/>
      <c r="Y49" s="7"/>
      <c r="Z49" s="13"/>
      <c r="AA49" s="13"/>
    </row>
    <row r="50" spans="1:27" ht="12.75">
      <c r="A50" s="273" t="s">
        <v>32</v>
      </c>
      <c r="B50" s="273"/>
      <c r="C50" s="268"/>
      <c r="D50" s="268"/>
      <c r="E50" s="268"/>
      <c r="F50" s="268"/>
      <c r="G50" s="268"/>
      <c r="H50" s="268"/>
      <c r="I50" s="268"/>
      <c r="J50" s="268"/>
      <c r="K50" s="268"/>
      <c r="L50" s="271"/>
      <c r="M50" s="271"/>
      <c r="N50" s="273" t="s">
        <v>32</v>
      </c>
      <c r="O50" s="273"/>
      <c r="P50" s="268"/>
      <c r="Q50" s="268"/>
      <c r="R50" s="268"/>
      <c r="S50" s="268"/>
      <c r="T50" s="268"/>
      <c r="U50" s="268"/>
      <c r="V50" s="268"/>
      <c r="W50" s="268"/>
      <c r="X50" s="268"/>
      <c r="Y50" s="11"/>
      <c r="Z50" s="13"/>
      <c r="AA50" s="13"/>
    </row>
    <row r="51" spans="1:27" ht="18" customHeight="1">
      <c r="A51" s="299"/>
      <c r="B51" s="299"/>
      <c r="C51" s="299"/>
      <c r="D51" s="299"/>
      <c r="E51" s="299"/>
      <c r="F51" s="299"/>
      <c r="G51" s="299"/>
      <c r="H51" s="99"/>
      <c r="I51" s="300"/>
      <c r="J51" s="300"/>
      <c r="K51" s="300"/>
      <c r="L51" s="271"/>
      <c r="M51" s="271"/>
      <c r="N51" s="299"/>
      <c r="O51" s="299"/>
      <c r="P51" s="299"/>
      <c r="Q51" s="299"/>
      <c r="R51" s="299"/>
      <c r="S51" s="299"/>
      <c r="T51" s="299"/>
      <c r="U51" s="99"/>
      <c r="V51" s="300"/>
      <c r="W51" s="300"/>
      <c r="X51" s="300"/>
      <c r="Y51" s="11"/>
      <c r="Z51" s="13"/>
      <c r="AA51" s="13"/>
    </row>
    <row r="52" spans="1:24" ht="12.75">
      <c r="A52" s="246" t="s">
        <v>33</v>
      </c>
      <c r="B52" s="246"/>
      <c r="C52" s="269"/>
      <c r="D52" s="269"/>
      <c r="E52" s="269"/>
      <c r="F52" s="269"/>
      <c r="G52" s="269"/>
      <c r="H52" s="269"/>
      <c r="I52" s="301" t="s">
        <v>24</v>
      </c>
      <c r="J52" s="301"/>
      <c r="K52" s="301"/>
      <c r="L52" s="271"/>
      <c r="M52" s="271"/>
      <c r="N52" s="246" t="s">
        <v>33</v>
      </c>
      <c r="O52" s="246"/>
      <c r="P52" s="269"/>
      <c r="Q52" s="269"/>
      <c r="R52" s="269"/>
      <c r="S52" s="269"/>
      <c r="T52" s="269"/>
      <c r="U52" s="269"/>
      <c r="V52" s="301" t="s">
        <v>24</v>
      </c>
      <c r="W52" s="301"/>
      <c r="X52" s="301"/>
    </row>
    <row r="53" spans="1:24" ht="18" customHeight="1">
      <c r="A53" s="272" t="s">
        <v>154</v>
      </c>
      <c r="B53" s="272"/>
      <c r="C53" s="272"/>
      <c r="D53" s="272"/>
      <c r="E53" s="272"/>
      <c r="F53" s="272"/>
      <c r="G53" s="272"/>
      <c r="H53" s="272"/>
      <c r="I53" s="272"/>
      <c r="J53" s="272"/>
      <c r="K53" s="272"/>
      <c r="L53" s="271"/>
      <c r="M53" s="271"/>
      <c r="N53" s="270" t="s">
        <v>53</v>
      </c>
      <c r="O53" s="270"/>
      <c r="P53" s="270"/>
      <c r="Q53" s="270"/>
      <c r="R53" s="270"/>
      <c r="S53" s="270"/>
      <c r="T53" s="270"/>
      <c r="U53" s="270"/>
      <c r="V53" s="270"/>
      <c r="W53" s="270"/>
      <c r="X53" s="270"/>
    </row>
    <row r="54" spans="1:24" ht="12.75">
      <c r="A54" s="273" t="s">
        <v>32</v>
      </c>
      <c r="B54" s="273"/>
      <c r="C54" s="274"/>
      <c r="D54" s="274"/>
      <c r="E54" s="274"/>
      <c r="F54" s="274"/>
      <c r="G54" s="274"/>
      <c r="H54" s="274"/>
      <c r="I54" s="274"/>
      <c r="J54" s="274"/>
      <c r="K54" s="274"/>
      <c r="L54" s="271"/>
      <c r="M54" s="271"/>
      <c r="N54" s="33" t="s">
        <v>32</v>
      </c>
      <c r="O54" s="78"/>
      <c r="P54" s="268"/>
      <c r="Q54" s="268"/>
      <c r="R54" s="268"/>
      <c r="S54" s="268"/>
      <c r="T54" s="268"/>
      <c r="U54" s="268"/>
      <c r="V54" s="268"/>
      <c r="W54" s="268"/>
      <c r="X54" s="268"/>
    </row>
    <row r="55" spans="1:24" ht="18" customHeight="1">
      <c r="A55" s="299"/>
      <c r="B55" s="299"/>
      <c r="C55" s="299"/>
      <c r="D55" s="299"/>
      <c r="E55" s="299"/>
      <c r="F55" s="299"/>
      <c r="G55" s="299"/>
      <c r="H55" s="99"/>
      <c r="I55" s="300"/>
      <c r="J55" s="300"/>
      <c r="K55" s="300"/>
      <c r="L55" s="271"/>
      <c r="M55" s="271"/>
      <c r="N55" s="299"/>
      <c r="O55" s="299"/>
      <c r="P55" s="299"/>
      <c r="Q55" s="299"/>
      <c r="R55" s="299"/>
      <c r="S55" s="299"/>
      <c r="T55" s="299"/>
      <c r="U55" s="99"/>
      <c r="V55" s="300"/>
      <c r="W55" s="300"/>
      <c r="X55" s="300"/>
    </row>
    <row r="56" spans="1:24" ht="12.75">
      <c r="A56" s="246" t="s">
        <v>33</v>
      </c>
      <c r="B56" s="246"/>
      <c r="C56" s="269"/>
      <c r="D56" s="269"/>
      <c r="E56" s="269"/>
      <c r="F56" s="269"/>
      <c r="G56" s="269"/>
      <c r="H56" s="269"/>
      <c r="I56" s="301" t="s">
        <v>24</v>
      </c>
      <c r="J56" s="301"/>
      <c r="K56" s="301"/>
      <c r="L56" s="271"/>
      <c r="M56" s="271"/>
      <c r="N56" s="246" t="s">
        <v>33</v>
      </c>
      <c r="O56" s="246"/>
      <c r="P56" s="269"/>
      <c r="Q56" s="269"/>
      <c r="R56" s="269"/>
      <c r="S56" s="269"/>
      <c r="T56" s="269"/>
      <c r="U56" s="269"/>
      <c r="V56" s="301" t="s">
        <v>24</v>
      </c>
      <c r="W56" s="301"/>
      <c r="X56" s="301"/>
    </row>
    <row r="57" spans="1:24" ht="5.25" customHeight="1" thickBot="1">
      <c r="A57" s="267"/>
      <c r="B57" s="267"/>
      <c r="C57" s="267"/>
      <c r="D57" s="267"/>
      <c r="E57" s="267"/>
      <c r="F57" s="267"/>
      <c r="G57" s="267"/>
      <c r="H57" s="267"/>
      <c r="I57" s="267"/>
      <c r="J57" s="267"/>
      <c r="K57" s="267"/>
      <c r="L57" s="267"/>
      <c r="M57" s="267"/>
      <c r="N57" s="267"/>
      <c r="O57" s="267"/>
      <c r="P57" s="267"/>
      <c r="Q57" s="267"/>
      <c r="R57" s="267"/>
      <c r="S57" s="267"/>
      <c r="T57" s="267"/>
      <c r="U57" s="267"/>
      <c r="V57" s="267"/>
      <c r="W57" s="267"/>
      <c r="X57" s="267"/>
    </row>
    <row r="58" spans="1:24" ht="12.75">
      <c r="A58" s="70" t="s">
        <v>130</v>
      </c>
      <c r="K58" s="291" t="s">
        <v>131</v>
      </c>
      <c r="L58" s="291"/>
      <c r="M58" s="291"/>
      <c r="N58" s="291"/>
      <c r="X58" s="71" t="s">
        <v>233</v>
      </c>
    </row>
  </sheetData>
  <sheetProtection password="FD2B" sheet="1" objects="1" scenarios="1"/>
  <mergeCells count="107">
    <mergeCell ref="N55:T55"/>
    <mergeCell ref="V55:X55"/>
    <mergeCell ref="V56:X56"/>
    <mergeCell ref="A55:G55"/>
    <mergeCell ref="I55:K55"/>
    <mergeCell ref="I56:K56"/>
    <mergeCell ref="A51:G51"/>
    <mergeCell ref="I51:K51"/>
    <mergeCell ref="I52:K52"/>
    <mergeCell ref="K58:N58"/>
    <mergeCell ref="A19:F19"/>
    <mergeCell ref="M11:X11"/>
    <mergeCell ref="T15:X15"/>
    <mergeCell ref="T13:X13"/>
    <mergeCell ref="T14:X14"/>
    <mergeCell ref="A18:F18"/>
    <mergeCell ref="H15:I15"/>
    <mergeCell ref="P13:S13"/>
    <mergeCell ref="P14:S14"/>
    <mergeCell ref="P15:S15"/>
    <mergeCell ref="J15:O15"/>
    <mergeCell ref="A47:G47"/>
    <mergeCell ref="I47:K47"/>
    <mergeCell ref="I48:K48"/>
    <mergeCell ref="N47:T47"/>
    <mergeCell ref="V47:X47"/>
    <mergeCell ref="V48:X48"/>
    <mergeCell ref="N51:T51"/>
    <mergeCell ref="V51:X51"/>
    <mergeCell ref="V52:X52"/>
    <mergeCell ref="N49:X49"/>
    <mergeCell ref="P50:X50"/>
    <mergeCell ref="N50:O50"/>
    <mergeCell ref="A49:K49"/>
    <mergeCell ref="A48:B48"/>
    <mergeCell ref="A50:B50"/>
    <mergeCell ref="M17:X17"/>
    <mergeCell ref="M7:P7"/>
    <mergeCell ref="A42:X43"/>
    <mergeCell ref="A8:K8"/>
    <mergeCell ref="A21:X21"/>
    <mergeCell ref="B13:E13"/>
    <mergeCell ref="H13:L13"/>
    <mergeCell ref="B15:E15"/>
    <mergeCell ref="G19:L19"/>
    <mergeCell ref="A33:X33"/>
    <mergeCell ref="M18:R18"/>
    <mergeCell ref="M19:R19"/>
    <mergeCell ref="S19:X19"/>
    <mergeCell ref="A44:X44"/>
    <mergeCell ref="T6:U6"/>
    <mergeCell ref="V6:X6"/>
    <mergeCell ref="P6:S6"/>
    <mergeCell ref="P5:S5"/>
    <mergeCell ref="V8:X8"/>
    <mergeCell ref="Q9:X9"/>
    <mergeCell ref="M9:P9"/>
    <mergeCell ref="A22:X32"/>
    <mergeCell ref="A34:X40"/>
    <mergeCell ref="A57:X57"/>
    <mergeCell ref="C46:K46"/>
    <mergeCell ref="C56:H56"/>
    <mergeCell ref="P54:X54"/>
    <mergeCell ref="N52:O52"/>
    <mergeCell ref="N53:X53"/>
    <mergeCell ref="N56:O56"/>
    <mergeCell ref="L45:M56"/>
    <mergeCell ref="P56:U56"/>
    <mergeCell ref="P52:U52"/>
    <mergeCell ref="A53:K53"/>
    <mergeCell ref="A56:B56"/>
    <mergeCell ref="A54:B54"/>
    <mergeCell ref="C54:K54"/>
    <mergeCell ref="P48:U48"/>
    <mergeCell ref="C50:K50"/>
    <mergeCell ref="C48:H48"/>
    <mergeCell ref="C52:H52"/>
    <mergeCell ref="N48:O48"/>
    <mergeCell ref="P46:X46"/>
    <mergeCell ref="A45:K45"/>
    <mergeCell ref="A46:B46"/>
    <mergeCell ref="N45:X45"/>
    <mergeCell ref="N46:O46"/>
    <mergeCell ref="A2:X2"/>
    <mergeCell ref="A1:X1"/>
    <mergeCell ref="A52:B52"/>
    <mergeCell ref="A41:X41"/>
    <mergeCell ref="M4:X4"/>
    <mergeCell ref="A4:K4"/>
    <mergeCell ref="A11:K11"/>
    <mergeCell ref="S18:X18"/>
    <mergeCell ref="A17:K17"/>
    <mergeCell ref="B14:E14"/>
    <mergeCell ref="B5:K5"/>
    <mergeCell ref="B6:K6"/>
    <mergeCell ref="B9:K9"/>
    <mergeCell ref="H14:L14"/>
    <mergeCell ref="G18:L18"/>
    <mergeCell ref="B7:K7"/>
    <mergeCell ref="V7:X7"/>
    <mergeCell ref="Q8:S8"/>
    <mergeCell ref="T8:U8"/>
    <mergeCell ref="Q7:S7"/>
    <mergeCell ref="T7:U7"/>
    <mergeCell ref="M6:O6"/>
    <mergeCell ref="T5:U5"/>
    <mergeCell ref="V5:X5"/>
  </mergeCells>
  <printOptions horizontalCentered="1"/>
  <pageMargins left="0.5" right="0.5" top="0.5" bottom="0.25" header="0" footer="0"/>
  <pageSetup blackAndWhite="1" fitToHeight="1" fitToWidth="1"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tabColor indexed="18"/>
    <pageSetUpPr fitToPage="1"/>
  </sheetPr>
  <dimension ref="A1:BB82"/>
  <sheetViews>
    <sheetView showGridLines="0" showZeros="0" zoomScale="150" zoomScaleNormal="150" zoomScalePageLayoutView="0" workbookViewId="0" topLeftCell="A1">
      <selection activeCell="A1" sqref="A1:Y1"/>
    </sheetView>
  </sheetViews>
  <sheetFormatPr defaultColWidth="9.140625" defaultRowHeight="12.75"/>
  <cols>
    <col min="1" max="5" width="3.7109375" style="0" customWidth="1"/>
    <col min="6" max="6" width="3.8515625" style="0" customWidth="1"/>
    <col min="7" max="18" width="3.7109375" style="0" customWidth="1"/>
    <col min="19" max="19" width="4.28125" style="0" customWidth="1"/>
    <col min="20" max="20" width="3.7109375" style="13" customWidth="1"/>
    <col min="21" max="25" width="3.7109375" style="0" customWidth="1"/>
    <col min="26" max="54" width="3.7109375" style="14" customWidth="1"/>
    <col min="55" max="59" width="3.7109375" style="0" customWidth="1"/>
  </cols>
  <sheetData>
    <row r="1" spans="1:25" ht="19.5">
      <c r="A1" s="245" t="s">
        <v>208</v>
      </c>
      <c r="B1" s="245"/>
      <c r="C1" s="245"/>
      <c r="D1" s="245"/>
      <c r="E1" s="245"/>
      <c r="F1" s="245"/>
      <c r="G1" s="245"/>
      <c r="H1" s="245"/>
      <c r="I1" s="245"/>
      <c r="J1" s="245"/>
      <c r="K1" s="245"/>
      <c r="L1" s="245"/>
      <c r="M1" s="245"/>
      <c r="N1" s="245"/>
      <c r="O1" s="245"/>
      <c r="P1" s="245"/>
      <c r="Q1" s="245"/>
      <c r="R1" s="245"/>
      <c r="S1" s="245"/>
      <c r="T1" s="245"/>
      <c r="U1" s="245"/>
      <c r="V1" s="245"/>
      <c r="W1" s="245"/>
      <c r="X1" s="245"/>
      <c r="Y1" s="245"/>
    </row>
    <row r="2" spans="1:32" ht="16.5" customHeight="1" thickBot="1">
      <c r="A2" s="244" t="s">
        <v>54</v>
      </c>
      <c r="B2" s="244"/>
      <c r="C2" s="244"/>
      <c r="D2" s="244"/>
      <c r="E2" s="244"/>
      <c r="F2" s="244"/>
      <c r="G2" s="244"/>
      <c r="H2" s="244"/>
      <c r="I2" s="244"/>
      <c r="J2" s="244"/>
      <c r="K2" s="244"/>
      <c r="L2" s="244"/>
      <c r="M2" s="244"/>
      <c r="N2" s="244"/>
      <c r="O2" s="244"/>
      <c r="P2" s="244"/>
      <c r="Q2" s="244"/>
      <c r="R2" s="244"/>
      <c r="S2" s="244"/>
      <c r="T2" s="244"/>
      <c r="U2" s="244"/>
      <c r="V2" s="244"/>
      <c r="W2" s="244"/>
      <c r="X2" s="244"/>
      <c r="Y2" s="244"/>
      <c r="Z2" s="64"/>
      <c r="AA2" s="74"/>
      <c r="AB2" s="74"/>
      <c r="AC2" s="64"/>
      <c r="AD2" s="64"/>
      <c r="AE2" s="64"/>
      <c r="AF2" s="64"/>
    </row>
    <row r="3" spans="1:28" ht="4.5" customHeight="1">
      <c r="A3" s="63"/>
      <c r="B3" s="63"/>
      <c r="C3" s="63"/>
      <c r="D3" s="63"/>
      <c r="E3" s="63"/>
      <c r="F3" s="63"/>
      <c r="G3" s="63"/>
      <c r="H3" s="63"/>
      <c r="I3" s="63"/>
      <c r="J3" s="63"/>
      <c r="K3" s="63"/>
      <c r="L3" s="63"/>
      <c r="M3" s="63"/>
      <c r="N3" s="63"/>
      <c r="O3" s="63"/>
      <c r="P3" s="63"/>
      <c r="Q3" s="63"/>
      <c r="R3" s="63"/>
      <c r="S3" s="63"/>
      <c r="T3" s="63"/>
      <c r="U3" s="62"/>
      <c r="V3" s="62"/>
      <c r="W3" s="62"/>
      <c r="X3" s="62"/>
      <c r="Y3" s="14"/>
      <c r="AA3" s="75"/>
      <c r="AB3" s="75"/>
    </row>
    <row r="4" spans="1:28" ht="12" customHeight="1">
      <c r="A4" s="311" t="s">
        <v>91</v>
      </c>
      <c r="B4" s="311"/>
      <c r="C4" s="311"/>
      <c r="D4" s="311"/>
      <c r="E4" s="311"/>
      <c r="F4" s="311"/>
      <c r="G4" s="311"/>
      <c r="H4" s="311"/>
      <c r="I4" s="311"/>
      <c r="J4" s="311"/>
      <c r="K4" s="311"/>
      <c r="L4" s="311"/>
      <c r="M4" s="62"/>
      <c r="N4" s="248" t="s">
        <v>92</v>
      </c>
      <c r="O4" s="248"/>
      <c r="P4" s="248"/>
      <c r="Q4" s="248"/>
      <c r="R4" s="248"/>
      <c r="S4" s="248"/>
      <c r="T4" s="248"/>
      <c r="U4" s="248"/>
      <c r="V4" s="248"/>
      <c r="W4" s="248"/>
      <c r="X4" s="248"/>
      <c r="Y4" s="248"/>
      <c r="AA4" s="75"/>
      <c r="AB4" s="75"/>
    </row>
    <row r="5" spans="1:54" s="4" customFormat="1" ht="15.75" customHeight="1">
      <c r="A5" s="29"/>
      <c r="B5" s="254"/>
      <c r="C5" s="254"/>
      <c r="D5" s="254"/>
      <c r="E5" s="254"/>
      <c r="F5" s="254"/>
      <c r="G5" s="254"/>
      <c r="H5" s="254"/>
      <c r="I5" s="254"/>
      <c r="J5" s="254"/>
      <c r="K5" s="254"/>
      <c r="L5" s="254"/>
      <c r="M5" s="44"/>
      <c r="O5" s="44"/>
      <c r="P5" s="61"/>
      <c r="Q5" s="275"/>
      <c r="R5" s="275"/>
      <c r="S5" s="275"/>
      <c r="T5" s="275"/>
      <c r="U5" s="275"/>
      <c r="V5" s="275"/>
      <c r="W5" s="275"/>
      <c r="X5" s="275"/>
      <c r="Y5" s="275"/>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row>
    <row r="6" spans="1:54" s="4" customFormat="1" ht="15.75" customHeight="1">
      <c r="A6" s="8"/>
      <c r="B6" s="256"/>
      <c r="C6" s="256"/>
      <c r="D6" s="256"/>
      <c r="E6" s="256"/>
      <c r="F6" s="256"/>
      <c r="G6" s="256"/>
      <c r="H6" s="256"/>
      <c r="I6" s="256"/>
      <c r="J6" s="256"/>
      <c r="K6" s="256"/>
      <c r="L6" s="256"/>
      <c r="M6" s="44"/>
      <c r="N6" s="248"/>
      <c r="O6" s="248"/>
      <c r="P6" s="248"/>
      <c r="Q6" s="313" t="s">
        <v>25</v>
      </c>
      <c r="R6" s="313"/>
      <c r="S6" s="313"/>
      <c r="T6" s="313"/>
      <c r="U6" s="313" t="s">
        <v>26</v>
      </c>
      <c r="V6" s="313"/>
      <c r="W6" s="313" t="s">
        <v>55</v>
      </c>
      <c r="X6" s="313"/>
      <c r="Y6" s="313"/>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row>
    <row r="7" spans="1:54" s="4" customFormat="1" ht="15.75" customHeight="1">
      <c r="A7" s="277" t="s">
        <v>27</v>
      </c>
      <c r="B7" s="277"/>
      <c r="C7" s="277"/>
      <c r="D7" s="277"/>
      <c r="E7" s="258"/>
      <c r="F7" s="258"/>
      <c r="G7" s="258"/>
      <c r="H7" s="258"/>
      <c r="I7" s="258"/>
      <c r="J7" s="258"/>
      <c r="K7" s="258"/>
      <c r="L7" s="258"/>
      <c r="M7" s="44"/>
      <c r="N7" s="248" t="s">
        <v>133</v>
      </c>
      <c r="O7" s="248"/>
      <c r="P7" s="248"/>
      <c r="Q7" s="248"/>
      <c r="R7" s="314"/>
      <c r="S7" s="314"/>
      <c r="T7" s="314"/>
      <c r="U7" s="312">
        <f>U5</f>
        <v>0</v>
      </c>
      <c r="V7" s="312"/>
      <c r="W7" s="312">
        <f>W5</f>
        <v>0</v>
      </c>
      <c r="X7" s="312"/>
      <c r="Y7" s="312"/>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row>
    <row r="8" spans="1:54" s="4" customFormat="1" ht="12" customHeight="1">
      <c r="A8" s="248" t="s">
        <v>157</v>
      </c>
      <c r="B8" s="248"/>
      <c r="C8" s="248"/>
      <c r="D8" s="248"/>
      <c r="E8" s="248"/>
      <c r="F8" s="248"/>
      <c r="G8" s="248"/>
      <c r="H8" s="248"/>
      <c r="I8" s="248"/>
      <c r="J8" s="248"/>
      <c r="K8" s="248"/>
      <c r="L8" s="248"/>
      <c r="M8" s="44"/>
      <c r="N8" s="44"/>
      <c r="O8" s="44"/>
      <c r="P8" s="44"/>
      <c r="Q8" s="44"/>
      <c r="R8" s="313" t="s">
        <v>170</v>
      </c>
      <c r="S8" s="313"/>
      <c r="T8" s="313"/>
      <c r="U8" s="313" t="s">
        <v>26</v>
      </c>
      <c r="V8" s="313"/>
      <c r="W8" s="313" t="s">
        <v>55</v>
      </c>
      <c r="X8" s="313"/>
      <c r="Y8" s="313"/>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row>
    <row r="9" spans="1:54" s="4" customFormat="1" ht="15.75" customHeight="1">
      <c r="A9" s="61"/>
      <c r="B9" s="254"/>
      <c r="C9" s="254"/>
      <c r="D9" s="254"/>
      <c r="E9" s="254"/>
      <c r="F9" s="254"/>
      <c r="G9" s="254"/>
      <c r="H9" s="254"/>
      <c r="I9" s="254"/>
      <c r="J9" s="254"/>
      <c r="K9" s="254"/>
      <c r="L9" s="254"/>
      <c r="M9" s="44"/>
      <c r="N9" s="61" t="s">
        <v>93</v>
      </c>
      <c r="O9" s="61"/>
      <c r="P9" s="61"/>
      <c r="Q9" s="61"/>
      <c r="R9" s="258"/>
      <c r="S9" s="258"/>
      <c r="T9" s="258"/>
      <c r="U9" s="258"/>
      <c r="V9" s="258"/>
      <c r="W9" s="258"/>
      <c r="X9" s="258"/>
      <c r="Y9" s="258"/>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row>
    <row r="10" spans="1:25" ht="8.25" customHeight="1" thickBot="1">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3"/>
    </row>
    <row r="11" spans="1:54" s="183" customFormat="1" ht="15" customHeight="1" thickBot="1">
      <c r="A11" s="159" t="s">
        <v>145</v>
      </c>
      <c r="B11" s="178"/>
      <c r="C11" s="178"/>
      <c r="D11" s="178"/>
      <c r="E11" s="178"/>
      <c r="F11" s="178"/>
      <c r="G11" s="178"/>
      <c r="H11" s="178"/>
      <c r="I11" s="178"/>
      <c r="J11" s="178"/>
      <c r="K11" s="178"/>
      <c r="L11" s="166"/>
      <c r="M11" s="166"/>
      <c r="N11" s="166"/>
      <c r="O11" s="166"/>
      <c r="P11" s="178"/>
      <c r="Q11" s="315" t="s">
        <v>137</v>
      </c>
      <c r="R11" s="315"/>
      <c r="S11" s="315"/>
      <c r="T11" s="315"/>
      <c r="U11" s="178"/>
      <c r="V11" s="315" t="s">
        <v>139</v>
      </c>
      <c r="W11" s="315"/>
      <c r="X11" s="315"/>
      <c r="Y11" s="315"/>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row>
    <row r="12" spans="1:54" s="4" customFormat="1" ht="4.5" customHeight="1" thickTop="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row>
    <row r="13" spans="2:54" s="4" customFormat="1" ht="12" customHeight="1">
      <c r="B13" s="43" t="s">
        <v>172</v>
      </c>
      <c r="C13" s="43"/>
      <c r="D13" s="43"/>
      <c r="E13" s="43"/>
      <c r="F13" s="43"/>
      <c r="G13" s="43"/>
      <c r="H13" s="43"/>
      <c r="I13" s="43"/>
      <c r="J13" s="43"/>
      <c r="K13" s="43"/>
      <c r="L13" s="43"/>
      <c r="M13" s="43"/>
      <c r="N13" s="43"/>
      <c r="O13" s="43"/>
      <c r="P13" s="43"/>
      <c r="Q13" s="43"/>
      <c r="R13" s="43"/>
      <c r="S13" s="43"/>
      <c r="T13" s="43"/>
      <c r="U13" s="43"/>
      <c r="V13" s="43"/>
      <c r="W13" s="43"/>
      <c r="X13" s="43"/>
      <c r="Y13" s="43"/>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row>
    <row r="14" spans="1:54" s="4" customFormat="1" ht="12.75" customHeight="1">
      <c r="A14" s="43"/>
      <c r="B14" s="43" t="s">
        <v>173</v>
      </c>
      <c r="C14" s="43"/>
      <c r="D14" s="43"/>
      <c r="E14" s="43"/>
      <c r="F14" s="43"/>
      <c r="G14" s="43"/>
      <c r="H14" s="43"/>
      <c r="I14" s="43"/>
      <c r="J14" s="43"/>
      <c r="K14" s="93"/>
      <c r="L14" s="108"/>
      <c r="M14" s="108"/>
      <c r="N14" s="108"/>
      <c r="O14" s="108"/>
      <c r="P14" s="39"/>
      <c r="Q14" s="320">
        <f>'Prime Detail'!U17</f>
        <v>0</v>
      </c>
      <c r="R14" s="320"/>
      <c r="S14" s="320"/>
      <c r="T14" s="320"/>
      <c r="U14" s="93"/>
      <c r="V14" s="319">
        <f>Q14</f>
        <v>0</v>
      </c>
      <c r="W14" s="319"/>
      <c r="X14" s="319"/>
      <c r="Y14" s="319"/>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row>
    <row r="15" spans="1:54" s="4" customFormat="1" ht="4.5" customHeight="1">
      <c r="A15" s="43"/>
      <c r="B15" s="43"/>
      <c r="C15" s="43"/>
      <c r="D15" s="43"/>
      <c r="E15" s="43"/>
      <c r="F15" s="43"/>
      <c r="G15" s="43"/>
      <c r="H15" s="43"/>
      <c r="I15" s="43"/>
      <c r="J15" s="43"/>
      <c r="K15" s="43"/>
      <c r="L15" s="30"/>
      <c r="M15" s="30"/>
      <c r="N15" s="30"/>
      <c r="O15" s="30"/>
      <c r="P15" s="43"/>
      <c r="Q15" s="43"/>
      <c r="R15" s="43"/>
      <c r="S15" s="43"/>
      <c r="T15" s="43"/>
      <c r="U15" s="43"/>
      <c r="V15" s="30"/>
      <c r="W15" s="30"/>
      <c r="X15" s="30"/>
      <c r="Y15" s="30"/>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row>
    <row r="16" spans="2:54" s="4" customFormat="1" ht="12" customHeight="1">
      <c r="B16" s="43" t="s">
        <v>160</v>
      </c>
      <c r="C16" s="43"/>
      <c r="D16" s="43"/>
      <c r="E16" s="43"/>
      <c r="F16" s="43"/>
      <c r="G16" s="43"/>
      <c r="H16" s="43"/>
      <c r="I16" s="43"/>
      <c r="J16" s="43"/>
      <c r="K16" s="43"/>
      <c r="L16" s="30"/>
      <c r="M16" s="30"/>
      <c r="N16" s="30"/>
      <c r="O16" s="30"/>
      <c r="P16" s="43"/>
      <c r="Q16" s="43"/>
      <c r="R16" s="43"/>
      <c r="S16" s="43"/>
      <c r="T16" s="43"/>
      <c r="U16" s="43"/>
      <c r="V16" s="30"/>
      <c r="W16" s="30"/>
      <c r="X16" s="30"/>
      <c r="Y16" s="30"/>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row>
    <row r="17" spans="1:25" ht="12.75">
      <c r="A17" s="43"/>
      <c r="B17" s="43" t="s">
        <v>159</v>
      </c>
      <c r="C17" s="43"/>
      <c r="D17" s="43"/>
      <c r="E17" s="43"/>
      <c r="F17" s="43"/>
      <c r="G17" s="43"/>
      <c r="H17" s="43"/>
      <c r="I17" s="43"/>
      <c r="J17" s="43"/>
      <c r="K17" s="93"/>
      <c r="L17" s="108"/>
      <c r="M17" s="108"/>
      <c r="N17" s="108"/>
      <c r="O17" s="108"/>
      <c r="P17" s="39"/>
      <c r="Q17" s="320">
        <f>'Prime Detail'!U23</f>
        <v>0</v>
      </c>
      <c r="R17" s="320"/>
      <c r="S17" s="320"/>
      <c r="T17" s="320"/>
      <c r="U17" s="93"/>
      <c r="V17" s="319">
        <f>Q17</f>
        <v>0</v>
      </c>
      <c r="W17" s="319"/>
      <c r="X17" s="319"/>
      <c r="Y17" s="319"/>
    </row>
    <row r="18" spans="1:54" s="32" customFormat="1" ht="4.5" customHeight="1">
      <c r="A18" s="58"/>
      <c r="B18" s="57"/>
      <c r="C18" s="56"/>
      <c r="D18" s="56"/>
      <c r="E18" s="55"/>
      <c r="F18" s="52"/>
      <c r="G18" s="54"/>
      <c r="H18" s="49"/>
      <c r="I18" s="49"/>
      <c r="J18" s="49"/>
      <c r="K18" s="49"/>
      <c r="L18" s="55"/>
      <c r="M18" s="52"/>
      <c r="N18" s="54"/>
      <c r="O18" s="53"/>
      <c r="P18" s="53"/>
      <c r="Q18" s="53"/>
      <c r="R18" s="51"/>
      <c r="S18" s="51"/>
      <c r="T18" s="51"/>
      <c r="U18" s="50"/>
      <c r="V18" s="49"/>
      <c r="W18" s="49"/>
      <c r="X18" s="49"/>
      <c r="Y18" s="49"/>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row>
    <row r="19" spans="3:54" s="32" customFormat="1" ht="12.75" customHeight="1" thickBot="1">
      <c r="C19" s="94"/>
      <c r="D19" s="94"/>
      <c r="E19" s="94"/>
      <c r="F19" s="94"/>
      <c r="G19" s="94"/>
      <c r="H19" s="94"/>
      <c r="I19" s="94"/>
      <c r="K19" s="92"/>
      <c r="L19" s="109"/>
      <c r="M19" s="109"/>
      <c r="N19" s="109"/>
      <c r="O19" s="92" t="s">
        <v>149</v>
      </c>
      <c r="P19" s="94" t="s">
        <v>146</v>
      </c>
      <c r="Q19" s="308">
        <f>Q14+Q17</f>
        <v>0</v>
      </c>
      <c r="R19" s="308"/>
      <c r="S19" s="308"/>
      <c r="T19" s="308"/>
      <c r="U19" s="37"/>
      <c r="V19" s="318">
        <f>Q19</f>
        <v>0</v>
      </c>
      <c r="W19" s="318"/>
      <c r="X19" s="318"/>
      <c r="Y19" s="318"/>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row>
    <row r="20" spans="1:54" s="32" customFormat="1" ht="7.5" customHeight="1" thickBot="1">
      <c r="A20" s="124"/>
      <c r="B20" s="125"/>
      <c r="C20" s="126"/>
      <c r="D20" s="126"/>
      <c r="E20" s="124"/>
      <c r="F20" s="127"/>
      <c r="G20" s="128"/>
      <c r="H20" s="129"/>
      <c r="I20" s="129"/>
      <c r="J20" s="129"/>
      <c r="K20" s="129"/>
      <c r="L20" s="124"/>
      <c r="M20" s="127"/>
      <c r="N20" s="128"/>
      <c r="O20" s="130"/>
      <c r="P20" s="130"/>
      <c r="Q20" s="130"/>
      <c r="R20" s="131"/>
      <c r="S20" s="131"/>
      <c r="T20" s="131"/>
      <c r="U20" s="132"/>
      <c r="V20" s="129"/>
      <c r="W20" s="129"/>
      <c r="X20" s="129"/>
      <c r="Y20" s="129"/>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row>
    <row r="21" spans="1:54" s="171" customFormat="1" ht="15" customHeight="1" thickBot="1">
      <c r="A21" s="159" t="s">
        <v>147</v>
      </c>
      <c r="B21" s="160"/>
      <c r="C21" s="161"/>
      <c r="D21" s="161"/>
      <c r="E21" s="162"/>
      <c r="F21" s="163"/>
      <c r="G21" s="164"/>
      <c r="H21" s="165"/>
      <c r="I21" s="165"/>
      <c r="J21" s="165"/>
      <c r="K21" s="165"/>
      <c r="L21" s="315" t="s">
        <v>144</v>
      </c>
      <c r="M21" s="315"/>
      <c r="N21" s="315"/>
      <c r="O21" s="315"/>
      <c r="P21" s="167"/>
      <c r="Q21" s="315" t="s">
        <v>137</v>
      </c>
      <c r="R21" s="315"/>
      <c r="S21" s="315"/>
      <c r="T21" s="315"/>
      <c r="U21" s="168"/>
      <c r="V21" s="315" t="s">
        <v>139</v>
      </c>
      <c r="W21" s="315"/>
      <c r="X21" s="315"/>
      <c r="Y21" s="315"/>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row>
    <row r="22" spans="1:25" ht="4.5" customHeight="1" thickTop="1">
      <c r="A22" s="44"/>
      <c r="B22" s="42"/>
      <c r="C22" s="42"/>
      <c r="D22" s="42"/>
      <c r="E22" s="42"/>
      <c r="F22" s="42"/>
      <c r="G22" s="42"/>
      <c r="H22" s="42"/>
      <c r="I22" s="42"/>
      <c r="J22" s="42"/>
      <c r="K22" s="42"/>
      <c r="L22" s="45"/>
      <c r="M22" s="42"/>
      <c r="N22" s="42"/>
      <c r="O22" s="42"/>
      <c r="P22" s="42"/>
      <c r="Q22" s="42"/>
      <c r="R22" s="42"/>
      <c r="S22" s="42"/>
      <c r="T22" s="42"/>
      <c r="U22" s="42"/>
      <c r="V22" s="42"/>
      <c r="W22" s="42"/>
      <c r="X22" s="42"/>
      <c r="Y22" s="42"/>
    </row>
    <row r="23" spans="1:25" ht="12" customHeight="1">
      <c r="A23" s="44"/>
      <c r="B23" s="42" t="s">
        <v>164</v>
      </c>
      <c r="C23" s="42"/>
      <c r="D23" s="42"/>
      <c r="E23" s="42"/>
      <c r="F23" s="42"/>
      <c r="G23" s="42"/>
      <c r="H23" s="42"/>
      <c r="I23" s="42"/>
      <c r="J23" s="42"/>
      <c r="K23" s="42"/>
      <c r="L23" s="45"/>
      <c r="M23" s="42"/>
      <c r="N23" s="42"/>
      <c r="O23" s="42"/>
      <c r="P23" s="42"/>
      <c r="Q23" s="42"/>
      <c r="R23" s="42"/>
      <c r="S23" s="42"/>
      <c r="T23" s="42"/>
      <c r="U23" s="93"/>
      <c r="V23" s="317"/>
      <c r="W23" s="317"/>
      <c r="X23" s="317"/>
      <c r="Y23" s="317"/>
    </row>
    <row r="24" spans="1:25" ht="12.75">
      <c r="A24" s="43"/>
      <c r="B24" s="102" t="s">
        <v>163</v>
      </c>
      <c r="C24" s="43"/>
      <c r="D24" s="43"/>
      <c r="E24" s="43"/>
      <c r="F24" s="43"/>
      <c r="G24" s="43"/>
      <c r="H24" s="43"/>
      <c r="I24" s="43"/>
      <c r="J24" s="43"/>
      <c r="K24" s="39"/>
      <c r="L24" s="305">
        <f>'Subcontract Detail'!G42</f>
        <v>0</v>
      </c>
      <c r="M24" s="305"/>
      <c r="N24" s="305"/>
      <c r="O24" s="305"/>
      <c r="P24" s="39"/>
      <c r="Q24" s="305">
        <f>'Prime Detail'!G39</f>
        <v>0</v>
      </c>
      <c r="R24" s="305"/>
      <c r="S24" s="305"/>
      <c r="T24" s="305"/>
      <c r="U24" s="93"/>
      <c r="V24" s="113"/>
      <c r="W24" s="113"/>
      <c r="X24" s="113"/>
      <c r="Y24" s="113"/>
    </row>
    <row r="25" spans="1:54" s="32" customFormat="1" ht="4.5" customHeight="1">
      <c r="A25" s="58"/>
      <c r="B25" s="57"/>
      <c r="C25" s="56"/>
      <c r="D25" s="56"/>
      <c r="E25" s="55"/>
      <c r="F25" s="52"/>
      <c r="G25" s="54"/>
      <c r="H25" s="49"/>
      <c r="I25" s="49"/>
      <c r="J25" s="49"/>
      <c r="K25" s="49"/>
      <c r="L25" s="55"/>
      <c r="M25" s="52"/>
      <c r="N25" s="54"/>
      <c r="O25" s="53"/>
      <c r="P25" s="53"/>
      <c r="Q25" s="53"/>
      <c r="R25" s="52"/>
      <c r="S25" s="51"/>
      <c r="T25" s="51"/>
      <c r="U25" s="96"/>
      <c r="V25" s="101"/>
      <c r="W25" s="101"/>
      <c r="X25" s="101"/>
      <c r="Y25" s="101"/>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row>
    <row r="26" spans="1:25" ht="12" customHeight="1">
      <c r="A26" s="44"/>
      <c r="B26" s="42" t="s">
        <v>165</v>
      </c>
      <c r="C26" s="42"/>
      <c r="D26" s="42"/>
      <c r="E26" s="42"/>
      <c r="F26" s="42"/>
      <c r="G26" s="42"/>
      <c r="H26" s="42"/>
      <c r="I26" s="42"/>
      <c r="J26" s="42"/>
      <c r="K26" s="42"/>
      <c r="L26" s="42"/>
      <c r="M26" s="42"/>
      <c r="N26" s="42"/>
      <c r="O26" s="51"/>
      <c r="P26" s="51"/>
      <c r="Q26" s="51"/>
      <c r="R26" s="42"/>
      <c r="S26" s="42"/>
      <c r="T26" s="42"/>
      <c r="U26" s="93"/>
      <c r="V26" s="101"/>
      <c r="W26" s="101"/>
      <c r="X26" s="101"/>
      <c r="Y26" s="101"/>
    </row>
    <row r="27" spans="1:25" ht="12.75">
      <c r="A27" s="43"/>
      <c r="B27" s="102" t="s">
        <v>161</v>
      </c>
      <c r="C27" s="43"/>
      <c r="D27" s="43"/>
      <c r="E27" s="43"/>
      <c r="F27" s="43"/>
      <c r="G27" s="43"/>
      <c r="H27" s="43"/>
      <c r="I27" s="43"/>
      <c r="J27" s="43"/>
      <c r="K27" s="39"/>
      <c r="L27" s="305">
        <f>'Subcontract Detail'!Q42</f>
        <v>0</v>
      </c>
      <c r="M27" s="305"/>
      <c r="N27" s="305"/>
      <c r="O27" s="305"/>
      <c r="P27" s="39"/>
      <c r="Q27" s="305">
        <f>'Prime Detail'!Q39</f>
        <v>0</v>
      </c>
      <c r="R27" s="305"/>
      <c r="S27" s="305"/>
      <c r="T27" s="305"/>
      <c r="U27" s="93"/>
      <c r="V27" s="113"/>
      <c r="W27" s="113"/>
      <c r="X27" s="113"/>
      <c r="Y27" s="113"/>
    </row>
    <row r="28" spans="1:54" s="32" customFormat="1" ht="4.5" customHeight="1">
      <c r="A28" s="58"/>
      <c r="B28" s="59"/>
      <c r="C28" s="56"/>
      <c r="D28" s="56"/>
      <c r="E28" s="55"/>
      <c r="F28" s="52"/>
      <c r="G28" s="54"/>
      <c r="H28" s="49"/>
      <c r="I28" s="49"/>
      <c r="J28" s="49"/>
      <c r="K28" s="49"/>
      <c r="L28" s="55"/>
      <c r="M28" s="52"/>
      <c r="N28" s="54"/>
      <c r="O28" s="53"/>
      <c r="P28" s="53"/>
      <c r="Q28" s="53"/>
      <c r="R28" s="55"/>
      <c r="S28" s="51"/>
      <c r="T28" s="51"/>
      <c r="U28" s="96"/>
      <c r="V28" s="101"/>
      <c r="W28" s="101"/>
      <c r="X28" s="101"/>
      <c r="Y28" s="101"/>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row>
    <row r="29" spans="1:25" ht="12" customHeight="1">
      <c r="A29" s="44"/>
      <c r="B29" s="42" t="s">
        <v>166</v>
      </c>
      <c r="C29" s="42"/>
      <c r="D29" s="42"/>
      <c r="E29" s="42"/>
      <c r="F29" s="42"/>
      <c r="G29" s="42"/>
      <c r="H29" s="42"/>
      <c r="I29" s="42"/>
      <c r="J29" s="42"/>
      <c r="K29" s="42"/>
      <c r="L29" s="45"/>
      <c r="M29" s="42"/>
      <c r="N29" s="42"/>
      <c r="O29" s="42"/>
      <c r="P29" s="42"/>
      <c r="Q29" s="42"/>
      <c r="R29" s="42"/>
      <c r="S29" s="42"/>
      <c r="T29" s="39"/>
      <c r="U29" s="93"/>
      <c r="V29" s="101"/>
      <c r="W29" s="101"/>
      <c r="X29" s="101"/>
      <c r="Y29" s="101"/>
    </row>
    <row r="30" spans="1:25" ht="12.75">
      <c r="A30" s="43"/>
      <c r="B30" s="102" t="s">
        <v>162</v>
      </c>
      <c r="C30" s="43"/>
      <c r="D30" s="43"/>
      <c r="E30" s="43"/>
      <c r="F30" s="43"/>
      <c r="G30" s="43"/>
      <c r="H30" s="43"/>
      <c r="I30" s="43"/>
      <c r="J30" s="43"/>
      <c r="K30" s="39"/>
      <c r="L30" s="305">
        <f>'Subcontract Detail'!V42</f>
        <v>0</v>
      </c>
      <c r="M30" s="305"/>
      <c r="N30" s="305"/>
      <c r="O30" s="305"/>
      <c r="P30" s="39"/>
      <c r="Q30" s="305">
        <f>'Prime Detail'!V39</f>
        <v>0</v>
      </c>
      <c r="R30" s="305"/>
      <c r="S30" s="305"/>
      <c r="T30" s="305"/>
      <c r="U30" s="93"/>
      <c r="V30" s="113"/>
      <c r="W30" s="113"/>
      <c r="X30" s="113"/>
      <c r="Y30" s="113"/>
    </row>
    <row r="31" spans="3:54" s="32" customFormat="1" ht="4.5" customHeight="1">
      <c r="C31" s="94"/>
      <c r="D31" s="94"/>
      <c r="E31" s="94"/>
      <c r="F31" s="94"/>
      <c r="G31" s="94"/>
      <c r="H31" s="94"/>
      <c r="I31" s="94"/>
      <c r="J31" s="92"/>
      <c r="K31" s="37"/>
      <c r="L31" s="97"/>
      <c r="M31" s="97"/>
      <c r="N31" s="97"/>
      <c r="O31" s="97"/>
      <c r="P31" s="37"/>
      <c r="Q31" s="97"/>
      <c r="R31" s="97"/>
      <c r="S31" s="97"/>
      <c r="T31" s="97"/>
      <c r="U31" s="37"/>
      <c r="V31" s="97"/>
      <c r="W31" s="97"/>
      <c r="X31" s="97"/>
      <c r="Y31" s="97"/>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row>
    <row r="32" spans="2:54" s="32" customFormat="1" ht="12.75" customHeight="1">
      <c r="B32" s="55"/>
      <c r="C32" s="115"/>
      <c r="D32" s="115"/>
      <c r="E32" s="115"/>
      <c r="F32" s="115"/>
      <c r="G32" s="115"/>
      <c r="H32" s="119" t="s">
        <v>178</v>
      </c>
      <c r="I32" s="302">
        <f>'Subcontract Detail'!W60</f>
        <v>0</v>
      </c>
      <c r="J32" s="302"/>
      <c r="K32" s="66" t="s">
        <v>146</v>
      </c>
      <c r="L32" s="303">
        <f>(L24+L27+L30)*I32</f>
        <v>0</v>
      </c>
      <c r="M32" s="303"/>
      <c r="N32" s="303"/>
      <c r="O32" s="303"/>
      <c r="P32" s="37"/>
      <c r="Q32" s="95"/>
      <c r="R32" s="95"/>
      <c r="S32" s="95"/>
      <c r="T32" s="95"/>
      <c r="U32" s="37"/>
      <c r="V32" s="113"/>
      <c r="W32" s="113"/>
      <c r="X32" s="113"/>
      <c r="Y32" s="113"/>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row>
    <row r="33" spans="3:54" s="32" customFormat="1" ht="4.5" customHeight="1">
      <c r="C33" s="94"/>
      <c r="D33" s="94"/>
      <c r="E33" s="94"/>
      <c r="F33" s="94"/>
      <c r="G33" s="94"/>
      <c r="H33" s="94"/>
      <c r="I33" s="94"/>
      <c r="J33" s="92"/>
      <c r="K33" s="37"/>
      <c r="L33" s="97"/>
      <c r="M33" s="97"/>
      <c r="N33" s="97"/>
      <c r="O33" s="97"/>
      <c r="P33" s="37"/>
      <c r="Q33" s="97"/>
      <c r="R33" s="97"/>
      <c r="S33" s="97"/>
      <c r="T33" s="97"/>
      <c r="U33" s="37"/>
      <c r="V33" s="97"/>
      <c r="W33" s="97"/>
      <c r="X33" s="97"/>
      <c r="Y33" s="97"/>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row>
    <row r="34" spans="1:54" s="32" customFormat="1" ht="12.75" customHeight="1" thickBot="1">
      <c r="A34" s="326" t="s">
        <v>180</v>
      </c>
      <c r="B34" s="327"/>
      <c r="C34" s="327"/>
      <c r="D34" s="327"/>
      <c r="E34" s="327"/>
      <c r="F34" s="327"/>
      <c r="G34" s="327"/>
      <c r="H34" s="327"/>
      <c r="I34" s="327"/>
      <c r="J34" s="327"/>
      <c r="K34" s="94" t="s">
        <v>146</v>
      </c>
      <c r="L34" s="308">
        <f>L24+L27+L30+L32</f>
        <v>0</v>
      </c>
      <c r="M34" s="308"/>
      <c r="N34" s="308"/>
      <c r="O34" s="308"/>
      <c r="P34" s="37"/>
      <c r="Q34" s="308">
        <f>Q24+Q27+Q30</f>
        <v>0</v>
      </c>
      <c r="R34" s="308"/>
      <c r="S34" s="308"/>
      <c r="T34" s="308"/>
      <c r="U34" s="37"/>
      <c r="V34" s="318">
        <f>L34+Q34</f>
        <v>0</v>
      </c>
      <c r="W34" s="318"/>
      <c r="X34" s="318"/>
      <c r="Y34" s="318"/>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row>
    <row r="35" spans="3:54" s="32" customFormat="1" ht="4.5" customHeight="1">
      <c r="C35" s="94"/>
      <c r="D35" s="94"/>
      <c r="E35" s="94"/>
      <c r="F35" s="94"/>
      <c r="G35" s="94"/>
      <c r="H35" s="94"/>
      <c r="I35" s="94"/>
      <c r="J35" s="92"/>
      <c r="K35" s="37"/>
      <c r="L35" s="97"/>
      <c r="M35" s="97"/>
      <c r="N35" s="97"/>
      <c r="O35" s="97"/>
      <c r="P35" s="37"/>
      <c r="Q35" s="97"/>
      <c r="R35" s="97"/>
      <c r="S35" s="97"/>
      <c r="T35" s="97"/>
      <c r="U35" s="37"/>
      <c r="V35" s="97"/>
      <c r="W35" s="97"/>
      <c r="X35" s="97"/>
      <c r="Y35" s="97"/>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row>
    <row r="36" spans="1:54" s="32" customFormat="1" ht="12.75" customHeight="1">
      <c r="A36" s="58"/>
      <c r="B36" s="310" t="s">
        <v>179</v>
      </c>
      <c r="C36" s="328"/>
      <c r="D36" s="328"/>
      <c r="E36" s="328"/>
      <c r="F36" s="328"/>
      <c r="G36" s="328"/>
      <c r="H36" s="328"/>
      <c r="I36" s="302">
        <f>'Prime Detail'!W61</f>
        <v>0</v>
      </c>
      <c r="J36" s="302"/>
      <c r="K36" s="66" t="s">
        <v>146</v>
      </c>
      <c r="L36" s="95"/>
      <c r="M36" s="95"/>
      <c r="N36" s="95"/>
      <c r="O36" s="95"/>
      <c r="P36" s="39"/>
      <c r="Q36" s="303">
        <f>(V17+V34)*I36</f>
        <v>0</v>
      </c>
      <c r="R36" s="303"/>
      <c r="S36" s="303"/>
      <c r="T36" s="303"/>
      <c r="U36" s="37"/>
      <c r="V36" s="113"/>
      <c r="W36" s="113"/>
      <c r="X36" s="113"/>
      <c r="Y36" s="113"/>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row>
    <row r="37" spans="3:54" s="32" customFormat="1" ht="4.5" customHeight="1">
      <c r="C37" s="94"/>
      <c r="D37" s="94"/>
      <c r="E37" s="94"/>
      <c r="F37" s="94"/>
      <c r="G37" s="94"/>
      <c r="H37" s="94"/>
      <c r="I37" s="94"/>
      <c r="J37" s="92"/>
      <c r="K37" s="37"/>
      <c r="L37" s="97"/>
      <c r="M37" s="97"/>
      <c r="N37" s="97"/>
      <c r="O37" s="97"/>
      <c r="P37" s="37"/>
      <c r="Q37" s="97"/>
      <c r="R37" s="97"/>
      <c r="S37" s="97"/>
      <c r="T37" s="97"/>
      <c r="U37" s="37"/>
      <c r="V37" s="97"/>
      <c r="W37" s="97"/>
      <c r="X37" s="97"/>
      <c r="Y37" s="97"/>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row>
    <row r="38" spans="1:54" s="32" customFormat="1" ht="12.75" customHeight="1" thickBot="1">
      <c r="A38" s="326" t="s">
        <v>189</v>
      </c>
      <c r="B38" s="327"/>
      <c r="C38" s="327"/>
      <c r="D38" s="327"/>
      <c r="E38" s="327"/>
      <c r="F38" s="327"/>
      <c r="G38" s="327"/>
      <c r="H38" s="327"/>
      <c r="I38" s="327"/>
      <c r="J38" s="327"/>
      <c r="K38" s="94" t="s">
        <v>146</v>
      </c>
      <c r="L38" s="308">
        <f>L24+L27+L30+L32+L75</f>
        <v>0</v>
      </c>
      <c r="M38" s="308"/>
      <c r="N38" s="308"/>
      <c r="O38" s="308"/>
      <c r="P38" s="37"/>
      <c r="Q38" s="308">
        <f>Q17+Q24+Q27+Q30+Q36+Q75</f>
        <v>0</v>
      </c>
      <c r="R38" s="308"/>
      <c r="S38" s="308"/>
      <c r="T38" s="308"/>
      <c r="U38" s="37"/>
      <c r="V38" s="318">
        <f>L38+Q38</f>
        <v>0</v>
      </c>
      <c r="W38" s="318"/>
      <c r="X38" s="318"/>
      <c r="Y38" s="318"/>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row>
    <row r="39" spans="1:54" s="32" customFormat="1" ht="7.5" customHeight="1" thickBot="1">
      <c r="A39" s="133"/>
      <c r="B39" s="133"/>
      <c r="C39" s="134"/>
      <c r="D39" s="134"/>
      <c r="E39" s="134"/>
      <c r="F39" s="134"/>
      <c r="G39" s="134"/>
      <c r="H39" s="134"/>
      <c r="I39" s="134"/>
      <c r="J39" s="135"/>
      <c r="K39" s="135"/>
      <c r="L39" s="136"/>
      <c r="M39" s="136"/>
      <c r="N39" s="136"/>
      <c r="O39" s="136"/>
      <c r="P39" s="135"/>
      <c r="Q39" s="136"/>
      <c r="R39" s="136"/>
      <c r="S39" s="136"/>
      <c r="T39" s="136"/>
      <c r="U39" s="135"/>
      <c r="V39" s="136"/>
      <c r="W39" s="136"/>
      <c r="X39" s="136"/>
      <c r="Y39" s="136"/>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row>
    <row r="40" spans="1:54" s="143" customFormat="1" ht="15" customHeight="1" thickBot="1">
      <c r="A40" s="159" t="s">
        <v>158</v>
      </c>
      <c r="B40" s="160"/>
      <c r="C40" s="161"/>
      <c r="D40" s="161"/>
      <c r="E40" s="162"/>
      <c r="F40" s="163"/>
      <c r="G40" s="164"/>
      <c r="H40" s="165"/>
      <c r="I40" s="165"/>
      <c r="J40" s="165"/>
      <c r="K40" s="165"/>
      <c r="L40" s="315" t="s">
        <v>144</v>
      </c>
      <c r="M40" s="315"/>
      <c r="N40" s="315"/>
      <c r="O40" s="315"/>
      <c r="P40" s="167"/>
      <c r="Q40" s="315" t="s">
        <v>137</v>
      </c>
      <c r="R40" s="315"/>
      <c r="S40" s="315"/>
      <c r="T40" s="315"/>
      <c r="U40" s="168"/>
      <c r="V40" s="315" t="s">
        <v>139</v>
      </c>
      <c r="W40" s="315"/>
      <c r="X40" s="315"/>
      <c r="Y40" s="315"/>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row>
    <row r="41" spans="1:25" ht="4.5" customHeight="1" thickTop="1">
      <c r="A41" s="44"/>
      <c r="C41" s="14"/>
      <c r="D41" s="44"/>
      <c r="E41" s="44"/>
      <c r="F41" s="44"/>
      <c r="G41" s="44"/>
      <c r="H41" s="44"/>
      <c r="I41" s="44"/>
      <c r="J41" s="44"/>
      <c r="K41" s="44"/>
      <c r="L41" s="44"/>
      <c r="M41" s="44"/>
      <c r="N41" s="44"/>
      <c r="O41" s="44"/>
      <c r="P41" s="44"/>
      <c r="Q41" s="44"/>
      <c r="R41" s="44"/>
      <c r="S41" s="42"/>
      <c r="T41" s="30"/>
      <c r="U41" s="96"/>
      <c r="V41" s="95"/>
      <c r="W41" s="95"/>
      <c r="X41" s="95"/>
      <c r="Y41" s="95"/>
    </row>
    <row r="42" spans="1:25" ht="12" customHeight="1">
      <c r="A42" s="44"/>
      <c r="B42" s="44" t="s">
        <v>181</v>
      </c>
      <c r="C42" s="14"/>
      <c r="D42" s="44"/>
      <c r="E42" s="44"/>
      <c r="F42" s="44"/>
      <c r="G42" s="44"/>
      <c r="H42" s="44"/>
      <c r="I42" s="44"/>
      <c r="J42" s="44"/>
      <c r="K42" s="44"/>
      <c r="L42" s="44"/>
      <c r="M42" s="44"/>
      <c r="N42" s="44"/>
      <c r="O42" s="44"/>
      <c r="P42" s="44"/>
      <c r="Q42" s="44"/>
      <c r="R42" s="44"/>
      <c r="S42" s="42"/>
      <c r="T42" s="30"/>
      <c r="U42" s="96"/>
      <c r="V42" s="95"/>
      <c r="W42" s="95"/>
      <c r="X42" s="95"/>
      <c r="Y42" s="95"/>
    </row>
    <row r="43" spans="1:25" ht="12.75">
      <c r="A43" s="43"/>
      <c r="B43" s="44" t="s">
        <v>169</v>
      </c>
      <c r="C43" s="43"/>
      <c r="D43" s="43"/>
      <c r="E43" s="43"/>
      <c r="F43" s="43"/>
      <c r="G43" s="43"/>
      <c r="H43" s="43"/>
      <c r="I43" s="43"/>
      <c r="J43" s="43"/>
      <c r="K43" s="39"/>
      <c r="L43" s="305">
        <f>'Subcontract Detail'!U46</f>
        <v>0</v>
      </c>
      <c r="M43" s="305"/>
      <c r="N43" s="305"/>
      <c r="O43" s="305"/>
      <c r="P43" s="39"/>
      <c r="Q43" s="305">
        <f>'Prime Detail'!U43</f>
        <v>0</v>
      </c>
      <c r="R43" s="305"/>
      <c r="S43" s="305"/>
      <c r="T43" s="305"/>
      <c r="U43" s="39"/>
      <c r="V43" s="113"/>
      <c r="W43" s="113"/>
      <c r="X43" s="113"/>
      <c r="Y43" s="113"/>
    </row>
    <row r="44" spans="1:25" ht="4.5" customHeight="1">
      <c r="A44" s="44"/>
      <c r="B44" s="44"/>
      <c r="C44" s="14"/>
      <c r="D44" s="44"/>
      <c r="E44" s="44"/>
      <c r="F44" s="44"/>
      <c r="G44" s="44"/>
      <c r="H44" s="44"/>
      <c r="I44" s="44"/>
      <c r="J44" s="44"/>
      <c r="K44" s="44"/>
      <c r="L44" s="44"/>
      <c r="M44" s="44"/>
      <c r="N44" s="44"/>
      <c r="O44" s="44"/>
      <c r="P44" s="44"/>
      <c r="Q44" s="44"/>
      <c r="R44" s="44"/>
      <c r="S44" s="42"/>
      <c r="T44" s="30"/>
      <c r="U44" s="96"/>
      <c r="V44" s="101"/>
      <c r="W44" s="101"/>
      <c r="X44" s="101"/>
      <c r="Y44" s="101"/>
    </row>
    <row r="45" spans="2:25" ht="12" customHeight="1">
      <c r="B45" s="42" t="s">
        <v>182</v>
      </c>
      <c r="C45" s="14"/>
      <c r="D45" s="42"/>
      <c r="E45" s="42"/>
      <c r="F45" s="42"/>
      <c r="G45" s="42"/>
      <c r="H45" s="42"/>
      <c r="I45" s="42"/>
      <c r="J45" s="42"/>
      <c r="K45" s="42"/>
      <c r="L45" s="42"/>
      <c r="M45" s="42"/>
      <c r="N45" s="42"/>
      <c r="O45" s="42"/>
      <c r="P45" s="42"/>
      <c r="Q45" s="42"/>
      <c r="R45" s="44"/>
      <c r="S45" s="42"/>
      <c r="T45" s="30"/>
      <c r="U45" s="96"/>
      <c r="V45" s="100"/>
      <c r="W45" s="100"/>
      <c r="X45" s="100"/>
      <c r="Y45" s="100"/>
    </row>
    <row r="46" spans="1:25" ht="12.75">
      <c r="A46" s="42"/>
      <c r="B46" s="102" t="s">
        <v>167</v>
      </c>
      <c r="C46" s="14"/>
      <c r="D46" s="42"/>
      <c r="E46" s="42"/>
      <c r="F46" s="42"/>
      <c r="G46" s="42"/>
      <c r="H46" s="42"/>
      <c r="I46" s="42"/>
      <c r="J46" s="42"/>
      <c r="K46" s="42"/>
      <c r="L46" s="305">
        <f>'Subcontract Detail'!U48</f>
        <v>0</v>
      </c>
      <c r="M46" s="305"/>
      <c r="N46" s="305"/>
      <c r="O46" s="305"/>
      <c r="P46" s="39"/>
      <c r="Q46" s="305">
        <f>'Prime Detail'!U45</f>
        <v>0</v>
      </c>
      <c r="R46" s="305"/>
      <c r="S46" s="305"/>
      <c r="T46" s="305"/>
      <c r="U46" s="96"/>
      <c r="V46" s="113"/>
      <c r="W46" s="113"/>
      <c r="X46" s="113"/>
      <c r="Y46" s="113"/>
    </row>
    <row r="47" spans="1:25" ht="4.5" customHeight="1">
      <c r="A47" s="44"/>
      <c r="B47" s="42"/>
      <c r="C47" s="14"/>
      <c r="D47" s="42"/>
      <c r="E47" s="42"/>
      <c r="F47" s="42"/>
      <c r="G47" s="42"/>
      <c r="H47" s="42"/>
      <c r="I47" s="42"/>
      <c r="J47" s="42"/>
      <c r="K47" s="42"/>
      <c r="L47" s="42"/>
      <c r="M47" s="42"/>
      <c r="N47" s="42"/>
      <c r="O47" s="42"/>
      <c r="P47" s="42"/>
      <c r="Q47" s="42"/>
      <c r="R47" s="44"/>
      <c r="S47" s="42"/>
      <c r="T47" s="30"/>
      <c r="U47" s="96"/>
      <c r="V47" s="101"/>
      <c r="W47" s="101"/>
      <c r="X47" s="101"/>
      <c r="Y47" s="101"/>
    </row>
    <row r="48" spans="2:25" ht="12" customHeight="1">
      <c r="B48" s="42" t="s">
        <v>183</v>
      </c>
      <c r="C48" s="14"/>
      <c r="D48" s="42"/>
      <c r="E48" s="42"/>
      <c r="F48" s="42"/>
      <c r="G48" s="42"/>
      <c r="H48" s="42"/>
      <c r="I48" s="42"/>
      <c r="J48" s="42"/>
      <c r="K48" s="42"/>
      <c r="L48" s="42"/>
      <c r="M48" s="42"/>
      <c r="N48" s="42"/>
      <c r="O48" s="42"/>
      <c r="P48" s="42"/>
      <c r="Q48" s="42"/>
      <c r="R48" s="44"/>
      <c r="S48" s="42"/>
      <c r="T48" s="30"/>
      <c r="U48" s="96"/>
      <c r="V48" s="100"/>
      <c r="W48" s="100"/>
      <c r="X48" s="100"/>
      <c r="Y48" s="100"/>
    </row>
    <row r="49" spans="1:25" ht="12.75">
      <c r="A49" s="42"/>
      <c r="B49" s="102" t="s">
        <v>168</v>
      </c>
      <c r="C49" s="14"/>
      <c r="D49" s="42"/>
      <c r="E49" s="42"/>
      <c r="F49" s="42"/>
      <c r="G49" s="42"/>
      <c r="H49" s="42"/>
      <c r="I49" s="42"/>
      <c r="J49" s="42"/>
      <c r="K49" s="42"/>
      <c r="L49" s="305">
        <f>'Subcontract Detail'!U50</f>
        <v>0</v>
      </c>
      <c r="M49" s="305"/>
      <c r="N49" s="305"/>
      <c r="O49" s="305"/>
      <c r="P49" s="39"/>
      <c r="Q49" s="305">
        <f>'Prime Detail'!U47</f>
        <v>0</v>
      </c>
      <c r="R49" s="305"/>
      <c r="S49" s="305"/>
      <c r="T49" s="305"/>
      <c r="U49" s="96"/>
      <c r="V49" s="113"/>
      <c r="W49" s="113"/>
      <c r="X49" s="113"/>
      <c r="Y49" s="113"/>
    </row>
    <row r="50" spans="1:25" ht="4.5" customHeight="1">
      <c r="A50" s="44"/>
      <c r="B50" s="42"/>
      <c r="C50" s="14"/>
      <c r="D50" s="42"/>
      <c r="E50" s="42"/>
      <c r="F50" s="42"/>
      <c r="G50" s="42"/>
      <c r="H50" s="42"/>
      <c r="I50" s="42"/>
      <c r="J50" s="42"/>
      <c r="K50" s="42"/>
      <c r="L50" s="42"/>
      <c r="M50" s="42"/>
      <c r="N50" s="42"/>
      <c r="O50" s="42"/>
      <c r="P50" s="42"/>
      <c r="Q50" s="42"/>
      <c r="R50" s="44"/>
      <c r="S50" s="42"/>
      <c r="T50" s="30"/>
      <c r="U50" s="96"/>
      <c r="V50" s="101"/>
      <c r="W50" s="101"/>
      <c r="X50" s="101"/>
      <c r="Y50" s="101"/>
    </row>
    <row r="51" spans="2:25" ht="12" customHeight="1">
      <c r="B51" s="42" t="s">
        <v>184</v>
      </c>
      <c r="C51" s="14"/>
      <c r="D51" s="42"/>
      <c r="E51" s="42"/>
      <c r="F51" s="42"/>
      <c r="G51" s="42"/>
      <c r="H51" s="42"/>
      <c r="I51" s="42"/>
      <c r="J51" s="42"/>
      <c r="K51" s="42"/>
      <c r="L51" s="42"/>
      <c r="M51" s="42"/>
      <c r="N51" s="42"/>
      <c r="O51" s="42"/>
      <c r="P51" s="42"/>
      <c r="Q51" s="42"/>
      <c r="R51" s="44"/>
      <c r="S51" s="42"/>
      <c r="T51" s="30"/>
      <c r="U51" s="96"/>
      <c r="V51" s="100"/>
      <c r="W51" s="100"/>
      <c r="X51" s="100"/>
      <c r="Y51" s="100"/>
    </row>
    <row r="52" spans="1:25" ht="12.75">
      <c r="A52" s="42"/>
      <c r="B52" s="102" t="s">
        <v>168</v>
      </c>
      <c r="C52" s="14"/>
      <c r="D52" s="42"/>
      <c r="E52" s="42"/>
      <c r="F52" s="42"/>
      <c r="G52" s="42"/>
      <c r="H52" s="42"/>
      <c r="I52" s="42"/>
      <c r="J52" s="42"/>
      <c r="K52" s="42"/>
      <c r="L52" s="305">
        <f>'Subcontract Detail'!U52</f>
        <v>0</v>
      </c>
      <c r="M52" s="305"/>
      <c r="N52" s="305"/>
      <c r="O52" s="305"/>
      <c r="P52" s="39"/>
      <c r="Q52" s="305">
        <f>'Prime Detail'!U49</f>
        <v>0</v>
      </c>
      <c r="R52" s="305"/>
      <c r="S52" s="305"/>
      <c r="T52" s="305"/>
      <c r="U52" s="96"/>
      <c r="V52" s="113"/>
      <c r="W52" s="113"/>
      <c r="X52" s="113"/>
      <c r="Y52" s="113"/>
    </row>
    <row r="53" spans="1:25" ht="4.5" customHeight="1">
      <c r="A53" s="44"/>
      <c r="B53" s="42"/>
      <c r="C53" s="14"/>
      <c r="D53" s="42"/>
      <c r="E53" s="42"/>
      <c r="F53" s="42"/>
      <c r="G53" s="42"/>
      <c r="H53" s="42"/>
      <c r="I53" s="42"/>
      <c r="J53" s="42"/>
      <c r="K53" s="42"/>
      <c r="L53" s="42"/>
      <c r="M53" s="42"/>
      <c r="N53" s="42"/>
      <c r="O53" s="42"/>
      <c r="P53" s="42"/>
      <c r="Q53" s="42"/>
      <c r="R53" s="44"/>
      <c r="S53" s="42"/>
      <c r="T53" s="42"/>
      <c r="U53" s="39"/>
      <c r="V53" s="101"/>
      <c r="W53" s="101"/>
      <c r="X53" s="101"/>
      <c r="Y53" s="101"/>
    </row>
    <row r="54" spans="2:25" ht="12" customHeight="1">
      <c r="B54" s="42" t="s">
        <v>185</v>
      </c>
      <c r="C54" s="14"/>
      <c r="D54" s="14"/>
      <c r="E54" s="14"/>
      <c r="F54" s="14"/>
      <c r="G54" s="14"/>
      <c r="H54" s="14"/>
      <c r="I54" s="14"/>
      <c r="J54" s="14"/>
      <c r="K54" s="14"/>
      <c r="L54" s="14"/>
      <c r="M54" s="14"/>
      <c r="N54" s="14"/>
      <c r="O54" s="14"/>
      <c r="P54" s="14"/>
      <c r="Q54" s="14"/>
      <c r="R54" s="14"/>
      <c r="V54" s="114"/>
      <c r="W54" s="114"/>
      <c r="X54" s="114"/>
      <c r="Y54" s="114"/>
    </row>
    <row r="55" spans="1:25" ht="12.75">
      <c r="A55" s="44"/>
      <c r="B55" s="44"/>
      <c r="C55" s="306" t="s">
        <v>194</v>
      </c>
      <c r="D55" s="306"/>
      <c r="E55" s="306"/>
      <c r="F55" s="306"/>
      <c r="G55" s="306"/>
      <c r="H55" s="306"/>
      <c r="I55" s="306"/>
      <c r="J55" s="306"/>
      <c r="K55" s="306"/>
      <c r="L55" s="305">
        <f>'Subcontract Detail'!U55</f>
        <v>0</v>
      </c>
      <c r="M55" s="305"/>
      <c r="N55" s="305"/>
      <c r="O55" s="305"/>
      <c r="P55" s="39"/>
      <c r="Q55" s="305">
        <f>'Prime Detail'!U52</f>
        <v>0</v>
      </c>
      <c r="R55" s="305"/>
      <c r="S55" s="305"/>
      <c r="T55" s="305"/>
      <c r="U55" s="39"/>
      <c r="V55" s="113"/>
      <c r="W55" s="113"/>
      <c r="X55" s="113"/>
      <c r="Y55" s="113"/>
    </row>
    <row r="56" spans="1:25" ht="12.75">
      <c r="A56" s="44"/>
      <c r="B56" s="44"/>
      <c r="C56" s="306" t="s">
        <v>191</v>
      </c>
      <c r="D56" s="306"/>
      <c r="E56" s="306"/>
      <c r="F56" s="306"/>
      <c r="G56" s="306"/>
      <c r="H56" s="306"/>
      <c r="I56" s="306"/>
      <c r="J56" s="306"/>
      <c r="K56" s="306"/>
      <c r="L56" s="304"/>
      <c r="M56" s="304"/>
      <c r="N56" s="304"/>
      <c r="O56" s="304"/>
      <c r="P56" s="39"/>
      <c r="Q56" s="305">
        <f>'Prime Detail'!U53</f>
        <v>0</v>
      </c>
      <c r="R56" s="305"/>
      <c r="S56" s="305"/>
      <c r="T56" s="305"/>
      <c r="U56" s="39"/>
      <c r="V56" s="113"/>
      <c r="W56" s="113"/>
      <c r="X56" s="113"/>
      <c r="Y56" s="113"/>
    </row>
    <row r="57" spans="1:25" ht="12.75">
      <c r="A57" s="44"/>
      <c r="B57" s="44"/>
      <c r="C57" s="307" t="s">
        <v>192</v>
      </c>
      <c r="D57" s="307"/>
      <c r="E57" s="307"/>
      <c r="F57" s="307"/>
      <c r="G57" s="307"/>
      <c r="H57" s="307"/>
      <c r="I57" s="307"/>
      <c r="J57" s="307"/>
      <c r="K57" s="307"/>
      <c r="L57" s="304"/>
      <c r="M57" s="304"/>
      <c r="N57" s="304"/>
      <c r="O57" s="304"/>
      <c r="P57" s="39"/>
      <c r="Q57" s="305">
        <f>'Prime Detail'!U54</f>
        <v>0</v>
      </c>
      <c r="R57" s="305"/>
      <c r="S57" s="305"/>
      <c r="T57" s="305"/>
      <c r="U57" s="39"/>
      <c r="V57" s="113"/>
      <c r="W57" s="113"/>
      <c r="X57" s="113"/>
      <c r="Y57" s="113"/>
    </row>
    <row r="58" spans="1:25" ht="12.75">
      <c r="A58" s="44"/>
      <c r="B58" s="44"/>
      <c r="C58" s="306" t="s">
        <v>193</v>
      </c>
      <c r="D58" s="306"/>
      <c r="E58" s="306"/>
      <c r="F58" s="306"/>
      <c r="G58" s="306"/>
      <c r="H58" s="306"/>
      <c r="I58" s="306"/>
      <c r="J58" s="306"/>
      <c r="K58" s="306"/>
      <c r="L58" s="305">
        <f>'Subcontract Detail'!U56</f>
        <v>0</v>
      </c>
      <c r="M58" s="305"/>
      <c r="N58" s="305"/>
      <c r="O58" s="305"/>
      <c r="P58" s="39"/>
      <c r="Q58" s="305">
        <f>'Prime Detail'!U55</f>
        <v>0</v>
      </c>
      <c r="R58" s="305"/>
      <c r="S58" s="305"/>
      <c r="T58" s="305"/>
      <c r="U58" s="93"/>
      <c r="V58" s="113"/>
      <c r="W58" s="113"/>
      <c r="X58" s="113"/>
      <c r="Y58" s="113"/>
    </row>
    <row r="59" spans="1:25" ht="4.5" customHeight="1">
      <c r="A59" s="44"/>
      <c r="B59" s="42"/>
      <c r="C59" s="14"/>
      <c r="D59" s="14"/>
      <c r="E59" s="14"/>
      <c r="F59" s="14"/>
      <c r="G59" s="14"/>
      <c r="H59" s="14"/>
      <c r="I59" s="14"/>
      <c r="J59" s="14"/>
      <c r="K59" s="14"/>
      <c r="L59" s="14"/>
      <c r="M59" s="14"/>
      <c r="N59" s="14"/>
      <c r="O59" s="14"/>
      <c r="P59" s="14"/>
      <c r="Q59" s="14"/>
      <c r="R59" s="14"/>
      <c r="S59" s="42"/>
      <c r="T59" s="39"/>
      <c r="U59" s="93"/>
      <c r="V59" s="101"/>
      <c r="W59" s="101"/>
      <c r="X59" s="101"/>
      <c r="Y59" s="101"/>
    </row>
    <row r="60" spans="1:25" ht="12.75" customHeight="1">
      <c r="A60" s="309" t="s">
        <v>195</v>
      </c>
      <c r="B60" s="309"/>
      <c r="C60" s="309"/>
      <c r="D60" s="309"/>
      <c r="E60" s="309"/>
      <c r="F60" s="309"/>
      <c r="G60" s="309"/>
      <c r="H60" s="309"/>
      <c r="I60" s="302">
        <f>'Subcontract Detail'!W60</f>
        <v>0</v>
      </c>
      <c r="J60" s="302"/>
      <c r="K60" s="120" t="s">
        <v>146</v>
      </c>
      <c r="L60" s="303">
        <f>(L43+L46+L49+L52+L55+L58)*I60</f>
        <v>0</v>
      </c>
      <c r="M60" s="303"/>
      <c r="N60" s="303"/>
      <c r="O60" s="303"/>
      <c r="P60" s="37"/>
      <c r="Q60" s="95"/>
      <c r="R60" s="95"/>
      <c r="S60" s="95"/>
      <c r="T60" s="95"/>
      <c r="U60" s="37"/>
      <c r="V60" s="113"/>
      <c r="W60" s="113"/>
      <c r="X60" s="113"/>
      <c r="Y60" s="113"/>
    </row>
    <row r="61" spans="1:25" ht="4.5" customHeight="1">
      <c r="A61" s="32"/>
      <c r="B61" s="32"/>
      <c r="C61" s="94"/>
      <c r="D61" s="94"/>
      <c r="E61" s="94"/>
      <c r="F61" s="94"/>
      <c r="G61" s="94"/>
      <c r="H61" s="94"/>
      <c r="I61" s="94"/>
      <c r="J61" s="92"/>
      <c r="K61" s="37"/>
      <c r="L61" s="97"/>
      <c r="M61" s="97"/>
      <c r="N61" s="97"/>
      <c r="O61" s="97"/>
      <c r="P61" s="37"/>
      <c r="Q61" s="97"/>
      <c r="R61" s="97"/>
      <c r="S61" s="97"/>
      <c r="T61" s="97"/>
      <c r="U61" s="37"/>
      <c r="V61" s="97"/>
      <c r="W61" s="97"/>
      <c r="X61" s="97"/>
      <c r="Y61" s="97"/>
    </row>
    <row r="62" spans="1:25" ht="12.75" customHeight="1" thickBot="1">
      <c r="A62" s="326" t="s">
        <v>197</v>
      </c>
      <c r="B62" s="327"/>
      <c r="C62" s="327"/>
      <c r="D62" s="327"/>
      <c r="E62" s="327"/>
      <c r="F62" s="327"/>
      <c r="G62" s="327"/>
      <c r="H62" s="327"/>
      <c r="I62" s="327"/>
      <c r="J62" s="327"/>
      <c r="K62" s="110" t="s">
        <v>146</v>
      </c>
      <c r="L62" s="308">
        <f>L43+L46+L49+L52+L55+L58+L60</f>
        <v>0</v>
      </c>
      <c r="M62" s="308"/>
      <c r="N62" s="308"/>
      <c r="O62" s="308"/>
      <c r="P62" s="37"/>
      <c r="Q62" s="308">
        <f>Q43+Q46+Q49+Q52+Q55+Q56+Q57+Q58</f>
        <v>0</v>
      </c>
      <c r="R62" s="308"/>
      <c r="S62" s="308"/>
      <c r="T62" s="308"/>
      <c r="U62" s="37"/>
      <c r="V62" s="318">
        <f>L62+Q62</f>
        <v>0</v>
      </c>
      <c r="W62" s="318"/>
      <c r="X62" s="318"/>
      <c r="Y62" s="318"/>
    </row>
    <row r="63" spans="1:25" ht="4.5" customHeight="1">
      <c r="A63" s="32"/>
      <c r="B63" s="32"/>
      <c r="C63" s="94"/>
      <c r="D63" s="94"/>
      <c r="E63" s="94"/>
      <c r="F63" s="94"/>
      <c r="G63" s="94"/>
      <c r="H63" s="94"/>
      <c r="I63" s="94"/>
      <c r="J63" s="92"/>
      <c r="K63" s="37"/>
      <c r="L63" s="97"/>
      <c r="M63" s="97"/>
      <c r="N63" s="97"/>
      <c r="O63" s="97"/>
      <c r="P63" s="37"/>
      <c r="Q63" s="97"/>
      <c r="R63" s="97"/>
      <c r="S63" s="97"/>
      <c r="T63" s="97"/>
      <c r="U63" s="37"/>
      <c r="V63" s="97"/>
      <c r="W63" s="97"/>
      <c r="X63" s="97"/>
      <c r="Y63" s="97"/>
    </row>
    <row r="64" spans="1:25" ht="12.75" customHeight="1">
      <c r="A64" s="310" t="s">
        <v>196</v>
      </c>
      <c r="B64" s="310"/>
      <c r="C64" s="310"/>
      <c r="D64" s="310"/>
      <c r="E64" s="310"/>
      <c r="F64" s="310"/>
      <c r="G64" s="310"/>
      <c r="H64" s="310"/>
      <c r="I64" s="302">
        <f>'Prime Detail'!W61</f>
        <v>0</v>
      </c>
      <c r="J64" s="302"/>
      <c r="K64" s="120" t="s">
        <v>146</v>
      </c>
      <c r="L64" s="95"/>
      <c r="M64" s="95"/>
      <c r="N64" s="95"/>
      <c r="O64" s="95"/>
      <c r="P64" s="39"/>
      <c r="Q64" s="303">
        <f>V62*I64</f>
        <v>0</v>
      </c>
      <c r="R64" s="303"/>
      <c r="S64" s="303"/>
      <c r="T64" s="303"/>
      <c r="U64" s="37"/>
      <c r="V64" s="113"/>
      <c r="W64" s="113"/>
      <c r="X64" s="113"/>
      <c r="Y64" s="113"/>
    </row>
    <row r="65" spans="1:25" ht="4.5" customHeight="1">
      <c r="A65" s="32"/>
      <c r="B65" s="32"/>
      <c r="C65" s="94"/>
      <c r="D65" s="94"/>
      <c r="E65" s="94"/>
      <c r="F65" s="94"/>
      <c r="G65" s="94"/>
      <c r="H65" s="94"/>
      <c r="I65" s="94"/>
      <c r="J65" s="92"/>
      <c r="K65" s="37"/>
      <c r="L65" s="97"/>
      <c r="M65" s="97"/>
      <c r="N65" s="97"/>
      <c r="O65" s="97"/>
      <c r="P65" s="37"/>
      <c r="Q65" s="97"/>
      <c r="R65" s="97"/>
      <c r="S65" s="97"/>
      <c r="T65" s="97"/>
      <c r="U65" s="37"/>
      <c r="V65" s="97"/>
      <c r="W65" s="97"/>
      <c r="X65" s="97"/>
      <c r="Y65" s="97"/>
    </row>
    <row r="66" spans="1:25" ht="12.75" customHeight="1" thickBot="1">
      <c r="A66" s="326" t="s">
        <v>198</v>
      </c>
      <c r="B66" s="327"/>
      <c r="C66" s="327"/>
      <c r="D66" s="327"/>
      <c r="E66" s="327"/>
      <c r="F66" s="327"/>
      <c r="G66" s="327"/>
      <c r="H66" s="327"/>
      <c r="I66" s="327"/>
      <c r="J66" s="327"/>
      <c r="K66" s="110" t="s">
        <v>146</v>
      </c>
      <c r="L66" s="308">
        <f>L43+L46+L49+L52+L55+L58+L60+L76</f>
        <v>0</v>
      </c>
      <c r="M66" s="308"/>
      <c r="N66" s="308"/>
      <c r="O66" s="308"/>
      <c r="P66" s="37"/>
      <c r="Q66" s="308">
        <f>Q43+Q46+Q49+Q52+Q55+Q56+Q57+Q58+Q64+Q76</f>
        <v>0</v>
      </c>
      <c r="R66" s="308"/>
      <c r="S66" s="308"/>
      <c r="T66" s="308"/>
      <c r="U66" s="37"/>
      <c r="V66" s="318">
        <f>L66+Q66</f>
        <v>0</v>
      </c>
      <c r="W66" s="318"/>
      <c r="X66" s="318"/>
      <c r="Y66" s="318"/>
    </row>
    <row r="67" spans="1:25" ht="7.5" customHeight="1" thickBot="1">
      <c r="A67" s="123"/>
      <c r="B67" s="155"/>
      <c r="C67" s="86"/>
      <c r="D67" s="86"/>
      <c r="E67" s="86"/>
      <c r="F67" s="86"/>
      <c r="G67" s="86"/>
      <c r="H67" s="86"/>
      <c r="I67" s="86"/>
      <c r="J67" s="86"/>
      <c r="K67" s="86"/>
      <c r="L67" s="86"/>
      <c r="M67" s="86"/>
      <c r="N67" s="86"/>
      <c r="O67" s="86"/>
      <c r="P67" s="86"/>
      <c r="Q67" s="86"/>
      <c r="R67" s="86"/>
      <c r="S67" s="155"/>
      <c r="T67" s="156"/>
      <c r="U67" s="156"/>
      <c r="V67" s="129"/>
      <c r="W67" s="129"/>
      <c r="X67" s="129"/>
      <c r="Y67" s="129"/>
    </row>
    <row r="68" spans="1:54" s="143" customFormat="1" ht="15" customHeight="1" thickBot="1">
      <c r="A68" s="159" t="s">
        <v>174</v>
      </c>
      <c r="B68" s="160"/>
      <c r="C68" s="161"/>
      <c r="D68" s="161"/>
      <c r="E68" s="162"/>
      <c r="F68" s="163"/>
      <c r="G68" s="164"/>
      <c r="H68" s="165"/>
      <c r="I68" s="165"/>
      <c r="J68" s="165"/>
      <c r="K68" s="165"/>
      <c r="L68" s="315" t="s">
        <v>144</v>
      </c>
      <c r="M68" s="315"/>
      <c r="N68" s="315"/>
      <c r="O68" s="315"/>
      <c r="P68" s="167"/>
      <c r="Q68" s="315" t="s">
        <v>137</v>
      </c>
      <c r="R68" s="315"/>
      <c r="S68" s="315"/>
      <c r="T68" s="315"/>
      <c r="U68" s="168"/>
      <c r="V68" s="315" t="s">
        <v>139</v>
      </c>
      <c r="W68" s="315"/>
      <c r="X68" s="315"/>
      <c r="Y68" s="315"/>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row>
    <row r="69" spans="1:25" ht="4.5" customHeight="1" thickTop="1">
      <c r="A69" s="44"/>
      <c r="B69" s="117"/>
      <c r="C69" s="14"/>
      <c r="D69" s="14"/>
      <c r="E69" s="14"/>
      <c r="F69" s="14"/>
      <c r="G69" s="14"/>
      <c r="H69" s="14"/>
      <c r="I69" s="14"/>
      <c r="J69" s="14"/>
      <c r="K69" s="14"/>
      <c r="L69" s="14"/>
      <c r="M69" s="14"/>
      <c r="N69" s="14"/>
      <c r="O69" s="14"/>
      <c r="P69" s="14"/>
      <c r="Q69" s="14"/>
      <c r="R69" s="14"/>
      <c r="S69" s="117"/>
      <c r="T69" s="39"/>
      <c r="U69" s="39"/>
      <c r="V69" s="116"/>
      <c r="W69" s="116"/>
      <c r="X69" s="116"/>
      <c r="Y69" s="116"/>
    </row>
    <row r="70" spans="2:25" ht="12.75" customHeight="1">
      <c r="B70" s="44" t="s">
        <v>186</v>
      </c>
      <c r="C70" s="14"/>
      <c r="D70" s="14"/>
      <c r="E70" s="14"/>
      <c r="F70" s="14"/>
      <c r="G70" s="14"/>
      <c r="H70" s="14"/>
      <c r="I70" s="14"/>
      <c r="J70" s="14"/>
      <c r="K70" s="14"/>
      <c r="L70" s="14"/>
      <c r="M70" s="14"/>
      <c r="N70" s="14"/>
      <c r="O70" s="14"/>
      <c r="P70" s="14"/>
      <c r="Q70" s="305">
        <f>'Prime Detail'!U59</f>
        <v>0</v>
      </c>
      <c r="R70" s="305"/>
      <c r="S70" s="305"/>
      <c r="T70" s="305"/>
      <c r="U70" s="93"/>
      <c r="V70" s="319">
        <f>L70+Q70</f>
        <v>0</v>
      </c>
      <c r="W70" s="319"/>
      <c r="X70" s="319"/>
      <c r="Y70" s="319"/>
    </row>
    <row r="71" spans="1:25" ht="4.5" customHeight="1">
      <c r="A71" s="44"/>
      <c r="B71" s="42"/>
      <c r="C71" s="14"/>
      <c r="D71" s="14"/>
      <c r="E71" s="14"/>
      <c r="F71" s="14"/>
      <c r="G71" s="14"/>
      <c r="H71" s="14"/>
      <c r="I71" s="14"/>
      <c r="J71" s="14"/>
      <c r="K71" s="14"/>
      <c r="L71" s="14"/>
      <c r="M71" s="14"/>
      <c r="N71" s="14"/>
      <c r="O71" s="14"/>
      <c r="P71" s="14"/>
      <c r="Q71" s="14"/>
      <c r="R71" s="14"/>
      <c r="S71" s="42"/>
      <c r="T71" s="39"/>
      <c r="U71" s="39"/>
      <c r="V71" s="49"/>
      <c r="W71" s="49"/>
      <c r="X71" s="49"/>
      <c r="Y71" s="49"/>
    </row>
    <row r="72" spans="1:25" ht="12.75">
      <c r="A72" s="42"/>
      <c r="B72" s="102" t="s">
        <v>187</v>
      </c>
      <c r="C72" s="14"/>
      <c r="D72" s="42"/>
      <c r="E72" s="42"/>
      <c r="F72" s="42"/>
      <c r="G72" s="42"/>
      <c r="H72" s="48"/>
      <c r="I72" s="14"/>
      <c r="J72" s="14"/>
      <c r="K72" s="42"/>
      <c r="M72" s="39" t="s">
        <v>199</v>
      </c>
      <c r="N72" s="329">
        <f>'Prime Detail'!W61</f>
        <v>0</v>
      </c>
      <c r="O72" s="329"/>
      <c r="P72" s="43" t="s">
        <v>146</v>
      </c>
      <c r="Q72" s="316">
        <f>(V19+V34+V62+V70)*N72</f>
        <v>0</v>
      </c>
      <c r="R72" s="316"/>
      <c r="S72" s="316"/>
      <c r="T72" s="316"/>
      <c r="U72" s="14"/>
      <c r="V72" s="319">
        <f>Q72</f>
        <v>0</v>
      </c>
      <c r="W72" s="319"/>
      <c r="X72" s="319"/>
      <c r="Y72" s="319"/>
    </row>
    <row r="73" spans="1:25" ht="4.5" customHeight="1">
      <c r="A73" s="44"/>
      <c r="B73" s="42"/>
      <c r="C73" s="14"/>
      <c r="D73" s="42"/>
      <c r="E73" s="42"/>
      <c r="F73" s="42"/>
      <c r="G73" s="42"/>
      <c r="H73" s="48"/>
      <c r="I73" s="14"/>
      <c r="J73" s="14"/>
      <c r="K73" s="42"/>
      <c r="L73" s="47"/>
      <c r="M73" s="47"/>
      <c r="N73" s="14"/>
      <c r="O73" s="42"/>
      <c r="P73" s="42"/>
      <c r="Q73" s="42"/>
      <c r="R73" s="44"/>
      <c r="S73" s="42"/>
      <c r="T73" s="42"/>
      <c r="U73" s="39"/>
      <c r="V73" s="36"/>
      <c r="W73" s="36"/>
      <c r="X73" s="36"/>
      <c r="Y73" s="36"/>
    </row>
    <row r="74" spans="2:34" ht="12.75">
      <c r="B74" s="42" t="s">
        <v>188</v>
      </c>
      <c r="C74" s="14"/>
      <c r="D74" s="42"/>
      <c r="E74" s="42"/>
      <c r="F74" s="42"/>
      <c r="G74" s="42"/>
      <c r="H74" s="42"/>
      <c r="I74" s="42"/>
      <c r="J74" s="42"/>
      <c r="K74" s="42"/>
      <c r="L74" s="42"/>
      <c r="M74" s="42"/>
      <c r="N74" s="42"/>
      <c r="O74" s="42"/>
      <c r="P74" s="42"/>
      <c r="Q74" s="42"/>
      <c r="R74" s="42"/>
      <c r="S74" s="42"/>
      <c r="T74" s="42"/>
      <c r="U74" s="42"/>
      <c r="V74" s="43"/>
      <c r="W74" s="43"/>
      <c r="X74" s="43"/>
      <c r="Y74" s="43"/>
      <c r="Z74" s="45"/>
      <c r="AA74" s="45"/>
      <c r="AB74" s="45"/>
      <c r="AC74" s="45"/>
      <c r="AD74" s="45"/>
      <c r="AE74" s="45"/>
      <c r="AF74" s="45"/>
      <c r="AG74" s="45"/>
      <c r="AH74" s="45"/>
    </row>
    <row r="75" spans="1:25" ht="12.75">
      <c r="A75" s="38"/>
      <c r="B75" s="67"/>
      <c r="C75" s="121" t="s">
        <v>148</v>
      </c>
      <c r="D75" s="14"/>
      <c r="E75" s="38"/>
      <c r="F75" s="38"/>
      <c r="G75" s="38"/>
      <c r="H75" s="38"/>
      <c r="I75" s="38"/>
      <c r="J75" s="38"/>
      <c r="K75" s="38"/>
      <c r="L75" s="321">
        <f>'Subcontract Detail'!U63</f>
        <v>0</v>
      </c>
      <c r="M75" s="321"/>
      <c r="N75" s="321"/>
      <c r="O75" s="321"/>
      <c r="Q75" s="321">
        <f>'Prime Detail'!U64</f>
        <v>0</v>
      </c>
      <c r="R75" s="321"/>
      <c r="S75" s="321"/>
      <c r="T75" s="321"/>
      <c r="U75" s="14"/>
      <c r="V75" s="319">
        <f>L75+Q75</f>
        <v>0</v>
      </c>
      <c r="W75" s="319"/>
      <c r="X75" s="319"/>
      <c r="Y75" s="319"/>
    </row>
    <row r="76" spans="1:25" ht="12" customHeight="1">
      <c r="A76" s="38"/>
      <c r="B76" s="67"/>
      <c r="C76" s="121" t="s">
        <v>150</v>
      </c>
      <c r="D76" s="69"/>
      <c r="E76" s="69"/>
      <c r="F76" s="69"/>
      <c r="G76" s="69"/>
      <c r="H76" s="69"/>
      <c r="I76" s="69"/>
      <c r="J76" s="68"/>
      <c r="K76" s="68"/>
      <c r="L76" s="321">
        <f>'Subcontract Detail'!U64</f>
        <v>0</v>
      </c>
      <c r="M76" s="321"/>
      <c r="N76" s="321"/>
      <c r="O76" s="321"/>
      <c r="Q76" s="321">
        <f>'Prime Detail'!U65</f>
        <v>0</v>
      </c>
      <c r="R76" s="321"/>
      <c r="S76" s="321"/>
      <c r="T76" s="321"/>
      <c r="U76" s="14"/>
      <c r="V76" s="325">
        <f>L76+Q76</f>
        <v>0</v>
      </c>
      <c r="W76" s="325"/>
      <c r="X76" s="325"/>
      <c r="Y76" s="325"/>
    </row>
    <row r="77" spans="1:25" ht="4.5" customHeight="1" thickBot="1">
      <c r="A77" s="38"/>
      <c r="B77" s="41"/>
      <c r="C77" s="41"/>
      <c r="D77" s="41"/>
      <c r="E77" s="41"/>
      <c r="F77" s="41"/>
      <c r="G77" s="41"/>
      <c r="H77" s="41"/>
      <c r="I77" s="41"/>
      <c r="J77" s="41"/>
      <c r="K77" s="41"/>
      <c r="L77" s="41"/>
      <c r="M77" s="41"/>
      <c r="N77" s="41"/>
      <c r="O77" s="41"/>
      <c r="P77" s="41"/>
      <c r="Q77" s="41"/>
      <c r="R77" s="14"/>
      <c r="S77" s="40"/>
      <c r="T77" s="40"/>
      <c r="U77" s="39"/>
      <c r="V77" s="36"/>
      <c r="W77" s="36"/>
      <c r="X77" s="36"/>
      <c r="Y77" s="36"/>
    </row>
    <row r="78" spans="1:25" ht="13.5" thickBot="1">
      <c r="A78" s="38"/>
      <c r="B78" s="14"/>
      <c r="C78" s="14"/>
      <c r="D78" s="14"/>
      <c r="E78" s="14"/>
      <c r="F78" s="14"/>
      <c r="G78" s="14"/>
      <c r="H78" s="14"/>
      <c r="I78" s="14"/>
      <c r="K78" s="103"/>
      <c r="L78" s="103"/>
      <c r="M78" s="103"/>
      <c r="N78" s="103"/>
      <c r="O78" s="103"/>
      <c r="P78" s="103"/>
      <c r="Q78" s="103"/>
      <c r="R78" s="103"/>
      <c r="S78" s="103"/>
      <c r="T78" s="104" t="s">
        <v>200</v>
      </c>
      <c r="U78" s="112" t="s">
        <v>146</v>
      </c>
      <c r="V78" s="322">
        <f>(V19+V34+V62+V70+V72+V75+V76)</f>
        <v>0</v>
      </c>
      <c r="W78" s="323"/>
      <c r="X78" s="323"/>
      <c r="Y78" s="324"/>
    </row>
    <row r="79" spans="1:25" ht="7.5" customHeight="1" thickBot="1">
      <c r="A79" s="38"/>
      <c r="B79" s="14"/>
      <c r="C79" s="14"/>
      <c r="D79" s="14"/>
      <c r="E79" s="14"/>
      <c r="F79" s="14"/>
      <c r="G79" s="14"/>
      <c r="H79" s="14"/>
      <c r="I79" s="14"/>
      <c r="J79" s="104"/>
      <c r="K79" s="105"/>
      <c r="L79" s="105"/>
      <c r="M79" s="105"/>
      <c r="N79" s="105"/>
      <c r="O79" s="105"/>
      <c r="P79" s="105"/>
      <c r="Q79" s="105"/>
      <c r="R79" s="105"/>
      <c r="S79" s="105"/>
      <c r="T79" s="105"/>
      <c r="U79" s="37"/>
      <c r="V79" s="111"/>
      <c r="W79" s="111"/>
      <c r="X79" s="111"/>
      <c r="Y79" s="111"/>
    </row>
    <row r="80" spans="1:25" ht="13.5" thickBot="1">
      <c r="A80" s="38"/>
      <c r="B80" s="14"/>
      <c r="C80" s="14"/>
      <c r="D80" s="14"/>
      <c r="E80" s="14"/>
      <c r="F80" s="14"/>
      <c r="G80" s="14"/>
      <c r="H80" s="14"/>
      <c r="I80" s="14"/>
      <c r="J80" s="104"/>
      <c r="K80" s="105"/>
      <c r="L80" s="105"/>
      <c r="M80" s="105"/>
      <c r="N80" s="105"/>
      <c r="O80" s="105"/>
      <c r="P80" s="105"/>
      <c r="Q80" s="105"/>
      <c r="R80" s="105"/>
      <c r="S80" s="105"/>
      <c r="T80" s="104" t="s">
        <v>201</v>
      </c>
      <c r="U80" s="112" t="s">
        <v>146</v>
      </c>
      <c r="V80" s="322">
        <f>V38+V66</f>
        <v>0</v>
      </c>
      <c r="W80" s="323"/>
      <c r="X80" s="323"/>
      <c r="Y80" s="324"/>
    </row>
    <row r="81" spans="1:25" ht="7.5" customHeight="1" thickBot="1">
      <c r="A81" s="1"/>
      <c r="B81" s="1"/>
      <c r="C81" s="1"/>
      <c r="D81" s="1"/>
      <c r="E81" s="1"/>
      <c r="F81" s="1"/>
      <c r="G81" s="1"/>
      <c r="H81" s="1"/>
      <c r="I81" s="1"/>
      <c r="J81" s="1"/>
      <c r="K81" s="1"/>
      <c r="L81" s="1"/>
      <c r="M81" s="1"/>
      <c r="N81" s="1"/>
      <c r="O81" s="1"/>
      <c r="P81" s="1"/>
      <c r="Q81" s="1"/>
      <c r="R81" s="1"/>
      <c r="S81" s="1"/>
      <c r="T81" s="35"/>
      <c r="U81" s="1"/>
      <c r="V81" s="1"/>
      <c r="W81" s="1"/>
      <c r="X81" s="1"/>
      <c r="Y81" s="1"/>
    </row>
    <row r="82" spans="1:25" ht="12.75">
      <c r="A82" s="70" t="s">
        <v>130</v>
      </c>
      <c r="L82" s="291" t="s">
        <v>131</v>
      </c>
      <c r="M82" s="291"/>
      <c r="N82" s="291"/>
      <c r="Y82" s="71" t="s">
        <v>208</v>
      </c>
    </row>
  </sheetData>
  <sheetProtection/>
  <mergeCells count="110">
    <mergeCell ref="V75:Y75"/>
    <mergeCell ref="V14:Y14"/>
    <mergeCell ref="L68:O68"/>
    <mergeCell ref="Q68:T68"/>
    <mergeCell ref="V68:Y68"/>
    <mergeCell ref="L75:O75"/>
    <mergeCell ref="L76:O76"/>
    <mergeCell ref="A66:J66"/>
    <mergeCell ref="A38:J38"/>
    <mergeCell ref="A34:J34"/>
    <mergeCell ref="A62:J62"/>
    <mergeCell ref="B36:H36"/>
    <mergeCell ref="N72:O72"/>
    <mergeCell ref="L24:O24"/>
    <mergeCell ref="L27:O27"/>
    <mergeCell ref="L21:O21"/>
    <mergeCell ref="L40:O40"/>
    <mergeCell ref="L57:O57"/>
    <mergeCell ref="L58:O58"/>
    <mergeCell ref="Q58:T58"/>
    <mergeCell ref="L62:O62"/>
    <mergeCell ref="Q62:T62"/>
    <mergeCell ref="V62:Y62"/>
    <mergeCell ref="V40:Y40"/>
    <mergeCell ref="L82:N82"/>
    <mergeCell ref="R8:T8"/>
    <mergeCell ref="N6:P6"/>
    <mergeCell ref="U8:V8"/>
    <mergeCell ref="Q6:T6"/>
    <mergeCell ref="B9:L9"/>
    <mergeCell ref="Q14:T14"/>
    <mergeCell ref="L43:O43"/>
    <mergeCell ref="Q43:T43"/>
    <mergeCell ref="I36:J36"/>
    <mergeCell ref="Q75:T75"/>
    <mergeCell ref="V78:Y78"/>
    <mergeCell ref="V76:Y76"/>
    <mergeCell ref="Q76:T76"/>
    <mergeCell ref="L30:O30"/>
    <mergeCell ref="L38:O38"/>
    <mergeCell ref="V17:Y17"/>
    <mergeCell ref="I32:J32"/>
    <mergeCell ref="L32:O32"/>
    <mergeCell ref="L34:O34"/>
    <mergeCell ref="Q34:T34"/>
    <mergeCell ref="V34:Y34"/>
    <mergeCell ref="V21:Y21"/>
    <mergeCell ref="V80:Y80"/>
    <mergeCell ref="V11:Y11"/>
    <mergeCell ref="Q11:T11"/>
    <mergeCell ref="Q72:T72"/>
    <mergeCell ref="W5:Y5"/>
    <mergeCell ref="Q5:T5"/>
    <mergeCell ref="V23:Y23"/>
    <mergeCell ref="Q27:T27"/>
    <mergeCell ref="R9:Y9"/>
    <mergeCell ref="V19:Y19"/>
    <mergeCell ref="U5:V5"/>
    <mergeCell ref="Q36:T36"/>
    <mergeCell ref="Q38:T38"/>
    <mergeCell ref="V38:Y38"/>
    <mergeCell ref="V70:Y70"/>
    <mergeCell ref="Q30:T30"/>
    <mergeCell ref="Q70:T70"/>
    <mergeCell ref="V72:Y72"/>
    <mergeCell ref="Q17:T17"/>
    <mergeCell ref="Q24:T24"/>
    <mergeCell ref="Q19:T19"/>
    <mergeCell ref="Q21:T21"/>
    <mergeCell ref="Q40:T40"/>
    <mergeCell ref="V66:Y66"/>
    <mergeCell ref="Q57:T57"/>
    <mergeCell ref="L49:O49"/>
    <mergeCell ref="Q49:T49"/>
    <mergeCell ref="L52:O52"/>
    <mergeCell ref="Q52:T52"/>
    <mergeCell ref="L55:O55"/>
    <mergeCell ref="Q55:T55"/>
    <mergeCell ref="L46:O46"/>
    <mergeCell ref="Q46:T46"/>
    <mergeCell ref="A1:Y1"/>
    <mergeCell ref="A2:Y2"/>
    <mergeCell ref="A4:L4"/>
    <mergeCell ref="N4:Y4"/>
    <mergeCell ref="N7:Q7"/>
    <mergeCell ref="W7:Y7"/>
    <mergeCell ref="W6:Y6"/>
    <mergeCell ref="A8:L8"/>
    <mergeCell ref="B5:L5"/>
    <mergeCell ref="B6:L6"/>
    <mergeCell ref="U6:V6"/>
    <mergeCell ref="U7:V7"/>
    <mergeCell ref="R7:T7"/>
    <mergeCell ref="W8:Y8"/>
    <mergeCell ref="A7:D7"/>
    <mergeCell ref="E7:L7"/>
    <mergeCell ref="I64:J64"/>
    <mergeCell ref="Q64:T64"/>
    <mergeCell ref="L56:O56"/>
    <mergeCell ref="Q56:T56"/>
    <mergeCell ref="C55:K55"/>
    <mergeCell ref="C56:K56"/>
    <mergeCell ref="C57:K57"/>
    <mergeCell ref="C58:K58"/>
    <mergeCell ref="L66:O66"/>
    <mergeCell ref="Q66:T66"/>
    <mergeCell ref="I60:J60"/>
    <mergeCell ref="A60:H60"/>
    <mergeCell ref="A64:H64"/>
    <mergeCell ref="L60:O60"/>
  </mergeCells>
  <printOptions horizontalCentered="1"/>
  <pageMargins left="0.5" right="0.5" top="0.5" bottom="0.25" header="0" footer="0"/>
  <pageSetup blackAndWhite="1" fitToHeight="1" fitToWidth="1"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BB67"/>
  <sheetViews>
    <sheetView showGridLines="0" showZeros="0" tabSelected="1" zoomScale="150" zoomScaleNormal="150" zoomScalePageLayoutView="150" workbookViewId="0" topLeftCell="A49">
      <selection activeCell="B5" sqref="B5:L5"/>
    </sheetView>
  </sheetViews>
  <sheetFormatPr defaultColWidth="9.140625" defaultRowHeight="12.75"/>
  <cols>
    <col min="1" max="5" width="3.7109375" style="14" customWidth="1"/>
    <col min="6" max="6" width="3.8515625" style="14" customWidth="1"/>
    <col min="7" max="18" width="3.7109375" style="14" customWidth="1"/>
    <col min="19" max="19" width="4.28125" style="14" customWidth="1"/>
    <col min="20" max="20" width="3.7109375" style="41" customWidth="1"/>
    <col min="21" max="25" width="3.7109375" style="14" customWidth="1"/>
    <col min="26" max="26" width="3.7109375" style="52" customWidth="1"/>
    <col min="27" max="41" width="3.7109375" style="153" customWidth="1"/>
    <col min="42" max="54" width="3.7109375" style="14" customWidth="1"/>
    <col min="55" max="59" width="3.7109375" style="0" customWidth="1"/>
  </cols>
  <sheetData>
    <row r="1" spans="1:25" ht="19.5">
      <c r="A1" s="214" t="s">
        <v>176</v>
      </c>
      <c r="B1" s="214"/>
      <c r="C1" s="214"/>
      <c r="D1" s="214"/>
      <c r="E1" s="214"/>
      <c r="F1" s="214"/>
      <c r="G1" s="214"/>
      <c r="H1" s="214"/>
      <c r="I1" s="214"/>
      <c r="J1" s="214"/>
      <c r="K1" s="214"/>
      <c r="L1" s="214"/>
      <c r="M1" s="214"/>
      <c r="N1" s="214"/>
      <c r="O1" s="214"/>
      <c r="P1" s="214"/>
      <c r="Q1" s="214"/>
      <c r="R1" s="214"/>
      <c r="S1" s="214"/>
      <c r="T1" s="214"/>
      <c r="U1" s="214"/>
      <c r="V1" s="214"/>
      <c r="W1" s="214"/>
      <c r="X1" s="214"/>
      <c r="Y1" s="214"/>
    </row>
    <row r="2" spans="1:32" ht="16.5" customHeight="1" thickBot="1">
      <c r="A2" s="215" t="s">
        <v>54</v>
      </c>
      <c r="B2" s="215"/>
      <c r="C2" s="215"/>
      <c r="D2" s="215"/>
      <c r="E2" s="215"/>
      <c r="F2" s="215"/>
      <c r="G2" s="215"/>
      <c r="H2" s="215"/>
      <c r="I2" s="215"/>
      <c r="J2" s="215"/>
      <c r="K2" s="215"/>
      <c r="L2" s="215"/>
      <c r="M2" s="215"/>
      <c r="N2" s="215"/>
      <c r="O2" s="215"/>
      <c r="P2" s="215"/>
      <c r="Q2" s="215"/>
      <c r="R2" s="215"/>
      <c r="S2" s="215"/>
      <c r="T2" s="215"/>
      <c r="U2" s="215"/>
      <c r="V2" s="215"/>
      <c r="W2" s="215"/>
      <c r="X2" s="215"/>
      <c r="Y2" s="215"/>
      <c r="Z2" s="152"/>
      <c r="AA2" s="151"/>
      <c r="AB2" s="151"/>
      <c r="AC2" s="152"/>
      <c r="AD2" s="152"/>
      <c r="AE2" s="152"/>
      <c r="AF2" s="152"/>
    </row>
    <row r="3" spans="1:28" ht="4.5" customHeight="1">
      <c r="A3" s="63"/>
      <c r="B3" s="63"/>
      <c r="C3" s="63"/>
      <c r="D3" s="63"/>
      <c r="E3" s="63"/>
      <c r="F3" s="63"/>
      <c r="G3" s="63"/>
      <c r="H3" s="63"/>
      <c r="I3" s="63"/>
      <c r="J3" s="63"/>
      <c r="K3" s="63"/>
      <c r="L3" s="63"/>
      <c r="M3" s="63"/>
      <c r="N3" s="63"/>
      <c r="O3" s="63"/>
      <c r="P3" s="63"/>
      <c r="Q3" s="63"/>
      <c r="R3" s="63"/>
      <c r="S3" s="63"/>
      <c r="T3" s="63"/>
      <c r="U3" s="62"/>
      <c r="V3" s="62"/>
      <c r="W3" s="62"/>
      <c r="X3" s="62"/>
      <c r="AA3" s="154"/>
      <c r="AB3" s="154"/>
    </row>
    <row r="4" spans="1:28" ht="12" customHeight="1">
      <c r="A4" s="311" t="s">
        <v>91</v>
      </c>
      <c r="B4" s="311"/>
      <c r="C4" s="311"/>
      <c r="D4" s="311"/>
      <c r="E4" s="311"/>
      <c r="F4" s="311"/>
      <c r="G4" s="311"/>
      <c r="H4" s="311"/>
      <c r="I4" s="311"/>
      <c r="J4" s="311"/>
      <c r="K4" s="311"/>
      <c r="L4" s="311"/>
      <c r="M4" s="62"/>
      <c r="N4" s="248" t="s">
        <v>92</v>
      </c>
      <c r="O4" s="248"/>
      <c r="P4" s="248"/>
      <c r="Q4" s="248"/>
      <c r="R4" s="248"/>
      <c r="S4" s="248"/>
      <c r="T4" s="248"/>
      <c r="U4" s="248"/>
      <c r="V4" s="248"/>
      <c r="W4" s="248"/>
      <c r="X4" s="248"/>
      <c r="Y4" s="248"/>
      <c r="AA4" s="154"/>
      <c r="AB4" s="154"/>
    </row>
    <row r="5" spans="1:54" s="4" customFormat="1" ht="15.75" customHeight="1">
      <c r="A5" s="29"/>
      <c r="B5" s="254"/>
      <c r="C5" s="254"/>
      <c r="D5" s="254"/>
      <c r="E5" s="254"/>
      <c r="F5" s="254"/>
      <c r="G5" s="254"/>
      <c r="H5" s="254"/>
      <c r="I5" s="254"/>
      <c r="J5" s="254"/>
      <c r="K5" s="254"/>
      <c r="L5" s="254"/>
      <c r="M5" s="44"/>
      <c r="N5" s="44"/>
      <c r="O5" s="44"/>
      <c r="P5" s="147"/>
      <c r="Q5" s="275"/>
      <c r="R5" s="275"/>
      <c r="S5" s="275"/>
      <c r="T5" s="275"/>
      <c r="U5" s="264"/>
      <c r="V5" s="264"/>
      <c r="W5" s="264"/>
      <c r="X5" s="264"/>
      <c r="Y5" s="264"/>
      <c r="Z5" s="55"/>
      <c r="AA5" s="146"/>
      <c r="AB5" s="146"/>
      <c r="AC5" s="146"/>
      <c r="AD5" s="146"/>
      <c r="AE5" s="146"/>
      <c r="AF5" s="146"/>
      <c r="AG5" s="146"/>
      <c r="AH5" s="146"/>
      <c r="AI5" s="146"/>
      <c r="AJ5" s="146"/>
      <c r="AK5" s="146"/>
      <c r="AL5" s="146"/>
      <c r="AM5" s="146"/>
      <c r="AN5" s="146"/>
      <c r="AO5" s="146"/>
      <c r="AP5" s="44"/>
      <c r="AQ5" s="44"/>
      <c r="AR5" s="44"/>
      <c r="AS5" s="44"/>
      <c r="AT5" s="44"/>
      <c r="AU5" s="44"/>
      <c r="AV5" s="44"/>
      <c r="AW5" s="44"/>
      <c r="AX5" s="44"/>
      <c r="AY5" s="44"/>
      <c r="AZ5" s="44"/>
      <c r="BA5" s="44"/>
      <c r="BB5" s="44"/>
    </row>
    <row r="6" spans="1:54" s="4" customFormat="1" ht="15.75" customHeight="1">
      <c r="A6" s="15"/>
      <c r="B6" s="256"/>
      <c r="C6" s="256"/>
      <c r="D6" s="256"/>
      <c r="E6" s="256"/>
      <c r="F6" s="256"/>
      <c r="G6" s="256"/>
      <c r="H6" s="256"/>
      <c r="I6" s="256"/>
      <c r="J6" s="256"/>
      <c r="K6" s="256"/>
      <c r="L6" s="256"/>
      <c r="M6" s="44"/>
      <c r="N6" s="248"/>
      <c r="O6" s="248"/>
      <c r="P6" s="248"/>
      <c r="Q6" s="313" t="s">
        <v>25</v>
      </c>
      <c r="R6" s="313"/>
      <c r="S6" s="313"/>
      <c r="T6" s="313"/>
      <c r="U6" s="313" t="s">
        <v>26</v>
      </c>
      <c r="V6" s="313"/>
      <c r="W6" s="313" t="s">
        <v>55</v>
      </c>
      <c r="X6" s="313"/>
      <c r="Y6" s="313"/>
      <c r="Z6" s="55"/>
      <c r="AA6" s="146"/>
      <c r="AB6" s="146"/>
      <c r="AC6" s="146"/>
      <c r="AD6" s="146"/>
      <c r="AE6" s="146"/>
      <c r="AF6" s="146"/>
      <c r="AG6" s="146"/>
      <c r="AH6" s="146"/>
      <c r="AI6" s="146"/>
      <c r="AJ6" s="146"/>
      <c r="AK6" s="146"/>
      <c r="AL6" s="146"/>
      <c r="AM6" s="146"/>
      <c r="AN6" s="146"/>
      <c r="AO6" s="146"/>
      <c r="AP6" s="44"/>
      <c r="AQ6" s="44"/>
      <c r="AR6" s="44"/>
      <c r="AS6" s="44"/>
      <c r="AT6" s="44"/>
      <c r="AU6" s="44"/>
      <c r="AV6" s="44"/>
      <c r="AW6" s="44"/>
      <c r="AX6" s="44"/>
      <c r="AY6" s="44"/>
      <c r="AZ6" s="44"/>
      <c r="BA6" s="44"/>
      <c r="BB6" s="44"/>
    </row>
    <row r="7" spans="1:54" s="4" customFormat="1" ht="15.75" customHeight="1">
      <c r="A7" s="248" t="s">
        <v>27</v>
      </c>
      <c r="B7" s="248"/>
      <c r="C7" s="248"/>
      <c r="D7" s="248"/>
      <c r="E7" s="258"/>
      <c r="F7" s="258"/>
      <c r="G7" s="258"/>
      <c r="H7" s="258"/>
      <c r="I7" s="258"/>
      <c r="J7" s="258"/>
      <c r="K7" s="258"/>
      <c r="L7" s="258"/>
      <c r="M7" s="44"/>
      <c r="N7" s="248" t="s">
        <v>133</v>
      </c>
      <c r="O7" s="248"/>
      <c r="P7" s="248"/>
      <c r="Q7" s="248"/>
      <c r="R7" s="314"/>
      <c r="S7" s="314"/>
      <c r="T7" s="314"/>
      <c r="U7" s="349">
        <f>U5</f>
        <v>0</v>
      </c>
      <c r="V7" s="349"/>
      <c r="W7" s="349">
        <f>W5</f>
        <v>0</v>
      </c>
      <c r="X7" s="349"/>
      <c r="Y7" s="349"/>
      <c r="Z7" s="55"/>
      <c r="AA7" s="146"/>
      <c r="AB7" s="146"/>
      <c r="AC7" s="146"/>
      <c r="AD7" s="146"/>
      <c r="AE7" s="146"/>
      <c r="AF7" s="146"/>
      <c r="AG7" s="146"/>
      <c r="AH7" s="146"/>
      <c r="AI7" s="146"/>
      <c r="AJ7" s="146"/>
      <c r="AK7" s="146"/>
      <c r="AL7" s="146"/>
      <c r="AM7" s="146"/>
      <c r="AN7" s="146"/>
      <c r="AO7" s="146"/>
      <c r="AP7" s="44"/>
      <c r="AQ7" s="44"/>
      <c r="AR7" s="44"/>
      <c r="AS7" s="44"/>
      <c r="AT7" s="44"/>
      <c r="AU7" s="44"/>
      <c r="AV7" s="44"/>
      <c r="AW7" s="44"/>
      <c r="AX7" s="44"/>
      <c r="AY7" s="44"/>
      <c r="AZ7" s="44"/>
      <c r="BA7" s="44"/>
      <c r="BB7" s="44"/>
    </row>
    <row r="8" spans="1:54" s="4" customFormat="1" ht="12" customHeight="1">
      <c r="A8" s="248" t="s">
        <v>157</v>
      </c>
      <c r="B8" s="248"/>
      <c r="C8" s="248"/>
      <c r="D8" s="248"/>
      <c r="E8" s="248"/>
      <c r="F8" s="248"/>
      <c r="G8" s="248"/>
      <c r="H8" s="248"/>
      <c r="I8" s="248"/>
      <c r="J8" s="248"/>
      <c r="K8" s="248"/>
      <c r="L8" s="248"/>
      <c r="M8" s="44"/>
      <c r="N8" s="44"/>
      <c r="O8" s="44"/>
      <c r="P8" s="44"/>
      <c r="Q8" s="44"/>
      <c r="R8" s="313" t="s">
        <v>170</v>
      </c>
      <c r="S8" s="313"/>
      <c r="T8" s="313"/>
      <c r="U8" s="313" t="s">
        <v>26</v>
      </c>
      <c r="V8" s="313"/>
      <c r="W8" s="313" t="s">
        <v>55</v>
      </c>
      <c r="X8" s="313"/>
      <c r="Y8" s="313"/>
      <c r="Z8" s="55"/>
      <c r="AA8" s="146"/>
      <c r="AB8" s="146"/>
      <c r="AC8" s="146"/>
      <c r="AD8" s="146"/>
      <c r="AE8" s="146"/>
      <c r="AF8" s="146"/>
      <c r="AG8" s="146"/>
      <c r="AH8" s="146"/>
      <c r="AI8" s="146"/>
      <c r="AJ8" s="146"/>
      <c r="AK8" s="146"/>
      <c r="AL8" s="146"/>
      <c r="AM8" s="146"/>
      <c r="AN8" s="146"/>
      <c r="AO8" s="146"/>
      <c r="AP8" s="44"/>
      <c r="AQ8" s="44"/>
      <c r="AR8" s="44"/>
      <c r="AS8" s="44"/>
      <c r="AT8" s="44"/>
      <c r="AU8" s="44"/>
      <c r="AV8" s="44"/>
      <c r="AW8" s="44"/>
      <c r="AX8" s="44"/>
      <c r="AY8" s="44"/>
      <c r="AZ8" s="44"/>
      <c r="BA8" s="44"/>
      <c r="BB8" s="44"/>
    </row>
    <row r="9" spans="1:54" s="4" customFormat="1" ht="15.75" customHeight="1">
      <c r="A9" s="147"/>
      <c r="B9" s="254"/>
      <c r="C9" s="254"/>
      <c r="D9" s="254"/>
      <c r="E9" s="254"/>
      <c r="F9" s="254"/>
      <c r="G9" s="254"/>
      <c r="H9" s="254"/>
      <c r="I9" s="254"/>
      <c r="J9" s="254"/>
      <c r="K9" s="254"/>
      <c r="L9" s="254"/>
      <c r="M9" s="44"/>
      <c r="N9" s="248" t="s">
        <v>93</v>
      </c>
      <c r="O9" s="248"/>
      <c r="P9" s="248"/>
      <c r="Q9" s="248"/>
      <c r="R9" s="353"/>
      <c r="S9" s="353"/>
      <c r="T9" s="353"/>
      <c r="U9" s="353"/>
      <c r="V9" s="353"/>
      <c r="W9" s="353"/>
      <c r="X9" s="353"/>
      <c r="Y9" s="353"/>
      <c r="Z9" s="55"/>
      <c r="AA9" s="158"/>
      <c r="AB9" s="158"/>
      <c r="AC9" s="158"/>
      <c r="AD9" s="158"/>
      <c r="AE9" s="146"/>
      <c r="AF9" s="158"/>
      <c r="AG9" s="158"/>
      <c r="AH9" s="158"/>
      <c r="AI9" s="158"/>
      <c r="AJ9" s="146"/>
      <c r="AK9" s="158"/>
      <c r="AL9" s="158"/>
      <c r="AM9" s="158"/>
      <c r="AN9" s="158"/>
      <c r="AO9" s="146"/>
      <c r="AP9" s="44"/>
      <c r="AQ9" s="44"/>
      <c r="AR9" s="44"/>
      <c r="AS9" s="44"/>
      <c r="AT9" s="44"/>
      <c r="AU9" s="44"/>
      <c r="AV9" s="44"/>
      <c r="AW9" s="44"/>
      <c r="AX9" s="44"/>
      <c r="AY9" s="44"/>
      <c r="AZ9" s="44"/>
      <c r="BA9" s="44"/>
      <c r="BB9" s="44"/>
    </row>
    <row r="10" spans="1:25" ht="8.25" customHeight="1" thickBot="1">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3"/>
    </row>
    <row r="11" spans="1:54" s="183" customFormat="1" ht="15" customHeight="1" thickBot="1">
      <c r="A11" s="159" t="s">
        <v>145</v>
      </c>
      <c r="B11" s="178"/>
      <c r="C11" s="178"/>
      <c r="D11" s="178"/>
      <c r="E11" s="178"/>
      <c r="F11" s="178"/>
      <c r="G11" s="178"/>
      <c r="H11" s="178"/>
      <c r="I11" s="178"/>
      <c r="J11" s="178"/>
      <c r="K11" s="178"/>
      <c r="L11" s="166"/>
      <c r="M11" s="166"/>
      <c r="N11" s="166"/>
      <c r="O11" s="166"/>
      <c r="P11" s="178"/>
      <c r="Q11" s="173"/>
      <c r="R11" s="173"/>
      <c r="S11" s="173"/>
      <c r="T11" s="173"/>
      <c r="U11" s="173"/>
      <c r="V11" s="173"/>
      <c r="W11" s="173"/>
      <c r="X11" s="173"/>
      <c r="Y11" s="173"/>
      <c r="Z11" s="180"/>
      <c r="AA11" s="181"/>
      <c r="AB11" s="181"/>
      <c r="AC11" s="181"/>
      <c r="AD11" s="181"/>
      <c r="AE11" s="181"/>
      <c r="AF11" s="181"/>
      <c r="AG11" s="181"/>
      <c r="AH11" s="181"/>
      <c r="AI11" s="181"/>
      <c r="AJ11" s="181"/>
      <c r="AK11" s="181"/>
      <c r="AL11" s="181"/>
      <c r="AM11" s="181"/>
      <c r="AN11" s="181"/>
      <c r="AO11" s="181"/>
      <c r="AP11" s="182"/>
      <c r="AQ11" s="182"/>
      <c r="AR11" s="182"/>
      <c r="AS11" s="182"/>
      <c r="AT11" s="182"/>
      <c r="AU11" s="182"/>
      <c r="AV11" s="182"/>
      <c r="AW11" s="182"/>
      <c r="AX11" s="182"/>
      <c r="AY11" s="182"/>
      <c r="AZ11" s="182"/>
      <c r="BA11" s="182"/>
      <c r="BB11" s="182"/>
    </row>
    <row r="12" spans="1:54" s="4" customFormat="1" ht="7.5" customHeight="1" thickTop="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55"/>
      <c r="AA12" s="146"/>
      <c r="AB12" s="146"/>
      <c r="AC12" s="146"/>
      <c r="AD12" s="146"/>
      <c r="AE12" s="146"/>
      <c r="AF12" s="146"/>
      <c r="AG12" s="146"/>
      <c r="AH12" s="146"/>
      <c r="AI12" s="146"/>
      <c r="AJ12" s="146"/>
      <c r="AK12" s="146"/>
      <c r="AL12" s="146"/>
      <c r="AM12" s="146"/>
      <c r="AN12" s="146"/>
      <c r="AO12" s="146"/>
      <c r="AP12" s="44"/>
      <c r="AQ12" s="44"/>
      <c r="AR12" s="44"/>
      <c r="AS12" s="44"/>
      <c r="AT12" s="44"/>
      <c r="AU12" s="44"/>
      <c r="AV12" s="44"/>
      <c r="AW12" s="44"/>
      <c r="AX12" s="44"/>
      <c r="AY12" s="44"/>
      <c r="AZ12" s="44"/>
      <c r="BA12" s="44"/>
      <c r="BB12" s="44"/>
    </row>
    <row r="13" spans="1:54" s="4" customFormat="1" ht="12.75" customHeight="1">
      <c r="A13" s="44"/>
      <c r="B13" s="43" t="s">
        <v>171</v>
      </c>
      <c r="C13" s="43"/>
      <c r="D13" s="43"/>
      <c r="E13" s="43"/>
      <c r="F13" s="43"/>
      <c r="G13" s="43"/>
      <c r="H13" s="43"/>
      <c r="I13" s="43"/>
      <c r="J13" s="43"/>
      <c r="K13" s="43"/>
      <c r="L13" s="43"/>
      <c r="M13" s="43"/>
      <c r="N13" s="43"/>
      <c r="O13" s="43"/>
      <c r="P13" s="43"/>
      <c r="Q13" s="43"/>
      <c r="R13" s="43"/>
      <c r="S13" s="43"/>
      <c r="T13" s="43"/>
      <c r="U13" s="43"/>
      <c r="V13" s="43"/>
      <c r="W13" s="43"/>
      <c r="X13" s="43"/>
      <c r="Y13" s="43"/>
      <c r="Z13" s="55"/>
      <c r="AA13" s="146"/>
      <c r="AB13" s="146"/>
      <c r="AC13" s="146"/>
      <c r="AD13" s="146"/>
      <c r="AE13" s="146"/>
      <c r="AF13" s="146"/>
      <c r="AG13" s="146"/>
      <c r="AH13" s="146"/>
      <c r="AI13" s="146"/>
      <c r="AJ13" s="146"/>
      <c r="AK13" s="146"/>
      <c r="AL13" s="146"/>
      <c r="AM13" s="146"/>
      <c r="AN13" s="146"/>
      <c r="AO13" s="146"/>
      <c r="AP13" s="44"/>
      <c r="AQ13" s="44"/>
      <c r="AR13" s="44"/>
      <c r="AS13" s="44"/>
      <c r="AT13" s="44"/>
      <c r="AU13" s="44"/>
      <c r="AV13" s="44"/>
      <c r="AW13" s="44"/>
      <c r="AX13" s="44"/>
      <c r="AY13" s="44"/>
      <c r="AZ13" s="44"/>
      <c r="BA13" s="44"/>
      <c r="BB13" s="44"/>
    </row>
    <row r="14" spans="1:54" s="4" customFormat="1" ht="12.75" customHeight="1">
      <c r="A14" s="146"/>
      <c r="B14" s="57"/>
      <c r="C14" s="336"/>
      <c r="D14" s="336"/>
      <c r="E14" s="38" t="s">
        <v>23</v>
      </c>
      <c r="F14" s="14"/>
      <c r="G14" s="73" t="s">
        <v>21</v>
      </c>
      <c r="H14" s="337"/>
      <c r="I14" s="337"/>
      <c r="J14" s="337"/>
      <c r="K14" s="337"/>
      <c r="L14" s="38" t="s">
        <v>22</v>
      </c>
      <c r="M14" s="14"/>
      <c r="N14" s="73" t="s">
        <v>20</v>
      </c>
      <c r="O14" s="332">
        <f>C14*H14</f>
        <v>0</v>
      </c>
      <c r="P14" s="332"/>
      <c r="Q14" s="332"/>
      <c r="R14" s="149"/>
      <c r="S14" s="149"/>
      <c r="T14" s="149"/>
      <c r="U14" s="149"/>
      <c r="V14" s="149"/>
      <c r="W14" s="149"/>
      <c r="X14" s="149"/>
      <c r="Y14" s="149"/>
      <c r="Z14" s="55"/>
      <c r="AA14" s="146"/>
      <c r="AB14" s="146"/>
      <c r="AC14" s="146"/>
      <c r="AD14" s="146"/>
      <c r="AE14" s="146"/>
      <c r="AF14" s="146"/>
      <c r="AG14" s="146"/>
      <c r="AH14" s="146"/>
      <c r="AI14" s="146"/>
      <c r="AJ14" s="146"/>
      <c r="AK14" s="146"/>
      <c r="AL14" s="146"/>
      <c r="AM14" s="146"/>
      <c r="AN14" s="146"/>
      <c r="AO14" s="146"/>
      <c r="AP14" s="44"/>
      <c r="AQ14" s="44"/>
      <c r="AR14" s="44"/>
      <c r="AS14" s="44"/>
      <c r="AT14" s="44"/>
      <c r="AU14" s="44"/>
      <c r="AV14" s="44"/>
      <c r="AW14" s="44"/>
      <c r="AX14" s="44"/>
      <c r="AY14" s="44"/>
      <c r="AZ14" s="44"/>
      <c r="BA14" s="44"/>
      <c r="BB14" s="44"/>
    </row>
    <row r="15" spans="1:54" s="4" customFormat="1" ht="12.75" customHeight="1">
      <c r="A15" s="146"/>
      <c r="B15" s="57"/>
      <c r="C15" s="335"/>
      <c r="D15" s="335"/>
      <c r="E15" s="38" t="s">
        <v>23</v>
      </c>
      <c r="F15" s="14"/>
      <c r="G15" s="73" t="s">
        <v>21</v>
      </c>
      <c r="H15" s="338"/>
      <c r="I15" s="338"/>
      <c r="J15" s="338"/>
      <c r="K15" s="338"/>
      <c r="L15" s="38" t="s">
        <v>22</v>
      </c>
      <c r="M15" s="14"/>
      <c r="N15" s="73" t="s">
        <v>20</v>
      </c>
      <c r="O15" s="339">
        <f>C15*H15</f>
        <v>0</v>
      </c>
      <c r="P15" s="339"/>
      <c r="Q15" s="339"/>
      <c r="R15" s="149"/>
      <c r="S15" s="149"/>
      <c r="T15" s="149"/>
      <c r="U15" s="149"/>
      <c r="V15" s="44"/>
      <c r="W15" s="44"/>
      <c r="X15" s="44"/>
      <c r="Y15" s="44"/>
      <c r="Z15" s="55"/>
      <c r="AA15" s="146"/>
      <c r="AB15" s="146"/>
      <c r="AC15" s="146"/>
      <c r="AD15" s="146"/>
      <c r="AE15" s="146"/>
      <c r="AF15" s="146"/>
      <c r="AG15" s="146"/>
      <c r="AH15" s="146"/>
      <c r="AI15" s="146"/>
      <c r="AJ15" s="146"/>
      <c r="AK15" s="146"/>
      <c r="AL15" s="146"/>
      <c r="AM15" s="146"/>
      <c r="AN15" s="146"/>
      <c r="AO15" s="146"/>
      <c r="AP15" s="44"/>
      <c r="AQ15" s="44"/>
      <c r="AR15" s="44"/>
      <c r="AS15" s="44"/>
      <c r="AT15" s="44"/>
      <c r="AU15" s="44"/>
      <c r="AV15" s="44"/>
      <c r="AW15" s="44"/>
      <c r="AX15" s="44"/>
      <c r="AY15" s="44"/>
      <c r="AZ15" s="44"/>
      <c r="BA15" s="44"/>
      <c r="BB15" s="44"/>
    </row>
    <row r="16" spans="1:54" s="4" customFormat="1" ht="12.75" customHeight="1">
      <c r="A16" s="146"/>
      <c r="B16" s="57"/>
      <c r="C16" s="335"/>
      <c r="D16" s="335"/>
      <c r="E16" s="38" t="s">
        <v>23</v>
      </c>
      <c r="F16" s="14"/>
      <c r="G16" s="73" t="s">
        <v>21</v>
      </c>
      <c r="H16" s="338"/>
      <c r="I16" s="338"/>
      <c r="J16" s="338"/>
      <c r="K16" s="338"/>
      <c r="L16" s="38" t="s">
        <v>22</v>
      </c>
      <c r="M16" s="14"/>
      <c r="N16" s="73" t="s">
        <v>20</v>
      </c>
      <c r="O16" s="339">
        <f>C16*H16</f>
        <v>0</v>
      </c>
      <c r="P16" s="339"/>
      <c r="Q16" s="339"/>
      <c r="R16" s="149"/>
      <c r="S16" s="149"/>
      <c r="T16" s="149"/>
      <c r="U16" s="149"/>
      <c r="V16" s="149"/>
      <c r="W16" s="149"/>
      <c r="X16" s="149"/>
      <c r="Y16" s="149"/>
      <c r="Z16" s="55"/>
      <c r="AA16" s="146"/>
      <c r="AB16" s="146"/>
      <c r="AC16" s="146"/>
      <c r="AD16" s="146"/>
      <c r="AE16" s="146"/>
      <c r="AF16" s="146"/>
      <c r="AG16" s="146"/>
      <c r="AH16" s="146"/>
      <c r="AI16" s="146"/>
      <c r="AJ16" s="146"/>
      <c r="AK16" s="146"/>
      <c r="AL16" s="146"/>
      <c r="AM16" s="146"/>
      <c r="AN16" s="146"/>
      <c r="AO16" s="146"/>
      <c r="AP16" s="44"/>
      <c r="AQ16" s="44"/>
      <c r="AR16" s="44"/>
      <c r="AS16" s="44"/>
      <c r="AT16" s="44"/>
      <c r="AU16" s="44"/>
      <c r="AV16" s="44"/>
      <c r="AW16" s="44"/>
      <c r="AX16" s="44"/>
      <c r="AY16" s="44"/>
      <c r="AZ16" s="44"/>
      <c r="BA16" s="44"/>
      <c r="BB16" s="44"/>
    </row>
    <row r="17" spans="1:54" s="4" customFormat="1" ht="12.75" customHeight="1">
      <c r="A17" s="146"/>
      <c r="B17" s="57"/>
      <c r="C17" s="335"/>
      <c r="D17" s="335"/>
      <c r="E17" s="38" t="s">
        <v>23</v>
      </c>
      <c r="F17" s="14"/>
      <c r="G17" s="73" t="s">
        <v>21</v>
      </c>
      <c r="H17" s="338"/>
      <c r="I17" s="338"/>
      <c r="J17" s="338"/>
      <c r="K17" s="338"/>
      <c r="L17" s="38" t="s">
        <v>22</v>
      </c>
      <c r="M17" s="14"/>
      <c r="N17" s="73" t="s">
        <v>20</v>
      </c>
      <c r="O17" s="339">
        <f>C17*H17</f>
        <v>0</v>
      </c>
      <c r="P17" s="339"/>
      <c r="Q17" s="339"/>
      <c r="R17" s="149"/>
      <c r="S17" s="149"/>
      <c r="T17" s="44"/>
      <c r="U17" s="354">
        <f>SUM(O14:O17)</f>
        <v>0</v>
      </c>
      <c r="V17" s="354"/>
      <c r="W17" s="354"/>
      <c r="X17" s="354"/>
      <c r="Y17" s="44"/>
      <c r="Z17" s="55"/>
      <c r="AA17" s="44"/>
      <c r="AB17" s="44"/>
      <c r="AC17" s="44"/>
      <c r="AD17" s="44"/>
      <c r="AE17" s="146"/>
      <c r="AF17" s="148"/>
      <c r="AG17" s="148"/>
      <c r="AH17" s="148"/>
      <c r="AI17" s="148"/>
      <c r="AJ17" s="146"/>
      <c r="AK17" s="148"/>
      <c r="AL17" s="148"/>
      <c r="AM17" s="148"/>
      <c r="AN17" s="148"/>
      <c r="AO17" s="146"/>
      <c r="AP17" s="44"/>
      <c r="AQ17" s="44"/>
      <c r="AR17" s="44"/>
      <c r="AS17" s="44"/>
      <c r="AT17" s="44"/>
      <c r="AU17" s="44"/>
      <c r="AV17" s="44"/>
      <c r="AW17" s="44"/>
      <c r="AX17" s="44"/>
      <c r="AY17" s="44"/>
      <c r="AZ17" s="44"/>
      <c r="BA17" s="44"/>
      <c r="BB17" s="44"/>
    </row>
    <row r="18" spans="1:54" s="4" customFormat="1" ht="4.5" customHeight="1">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55"/>
      <c r="AA18" s="146"/>
      <c r="AB18" s="146"/>
      <c r="AC18" s="146"/>
      <c r="AD18" s="146"/>
      <c r="AE18" s="146"/>
      <c r="AF18" s="146"/>
      <c r="AG18" s="146"/>
      <c r="AH18" s="146"/>
      <c r="AI18" s="146"/>
      <c r="AJ18" s="146"/>
      <c r="AK18" s="146"/>
      <c r="AL18" s="146"/>
      <c r="AM18" s="146"/>
      <c r="AN18" s="146"/>
      <c r="AO18" s="146"/>
      <c r="AP18" s="44"/>
      <c r="AQ18" s="44"/>
      <c r="AR18" s="44"/>
      <c r="AS18" s="44"/>
      <c r="AT18" s="44"/>
      <c r="AU18" s="44"/>
      <c r="AV18" s="44"/>
      <c r="AW18" s="44"/>
      <c r="AX18" s="44"/>
      <c r="AY18" s="44"/>
      <c r="AZ18" s="44"/>
      <c r="BA18" s="44"/>
      <c r="BB18" s="44"/>
    </row>
    <row r="19" spans="1:54" s="4" customFormat="1" ht="12.75" customHeight="1">
      <c r="A19" s="44"/>
      <c r="B19" s="43" t="s">
        <v>108</v>
      </c>
      <c r="C19" s="43"/>
      <c r="D19" s="43"/>
      <c r="E19" s="43"/>
      <c r="F19" s="43"/>
      <c r="G19" s="43"/>
      <c r="H19" s="43"/>
      <c r="I19" s="43"/>
      <c r="J19" s="43"/>
      <c r="K19" s="43"/>
      <c r="L19" s="43"/>
      <c r="M19" s="43"/>
      <c r="N19" s="43"/>
      <c r="O19" s="43"/>
      <c r="P19" s="43"/>
      <c r="Q19" s="43"/>
      <c r="R19" s="43"/>
      <c r="S19" s="43"/>
      <c r="T19" s="43"/>
      <c r="U19" s="43"/>
      <c r="V19" s="43"/>
      <c r="W19" s="43"/>
      <c r="X19" s="43"/>
      <c r="Y19" s="43"/>
      <c r="Z19" s="55"/>
      <c r="AA19" s="146"/>
      <c r="AB19" s="146"/>
      <c r="AC19" s="146"/>
      <c r="AD19" s="146"/>
      <c r="AE19" s="146"/>
      <c r="AF19" s="146"/>
      <c r="AG19" s="146"/>
      <c r="AH19" s="146"/>
      <c r="AI19" s="146"/>
      <c r="AJ19" s="146"/>
      <c r="AK19" s="146"/>
      <c r="AL19" s="146"/>
      <c r="AM19" s="146"/>
      <c r="AN19" s="146"/>
      <c r="AO19" s="146"/>
      <c r="AP19" s="44"/>
      <c r="AQ19" s="44"/>
      <c r="AR19" s="44"/>
      <c r="AS19" s="44"/>
      <c r="AT19" s="44"/>
      <c r="AU19" s="44"/>
      <c r="AV19" s="44"/>
      <c r="AW19" s="44"/>
      <c r="AX19" s="44"/>
      <c r="AY19" s="44"/>
      <c r="AZ19" s="44"/>
      <c r="BA19" s="44"/>
      <c r="BB19" s="44"/>
    </row>
    <row r="20" spans="1:25" ht="12.75">
      <c r="A20" s="146"/>
      <c r="B20" s="57"/>
      <c r="C20" s="336"/>
      <c r="D20" s="336"/>
      <c r="E20" s="38" t="s">
        <v>23</v>
      </c>
      <c r="G20" s="73" t="s">
        <v>21</v>
      </c>
      <c r="H20" s="337"/>
      <c r="I20" s="337"/>
      <c r="J20" s="337"/>
      <c r="K20" s="337"/>
      <c r="L20" s="38" t="s">
        <v>22</v>
      </c>
      <c r="N20" s="73" t="s">
        <v>20</v>
      </c>
      <c r="O20" s="332">
        <f>C20*H20</f>
        <v>0</v>
      </c>
      <c r="P20" s="332"/>
      <c r="Q20" s="332"/>
      <c r="R20" s="149"/>
      <c r="S20" s="149"/>
      <c r="T20" s="149"/>
      <c r="U20" s="149"/>
      <c r="V20" s="149"/>
      <c r="W20" s="149"/>
      <c r="X20" s="149"/>
      <c r="Y20" s="149"/>
    </row>
    <row r="21" spans="1:25" ht="12.75">
      <c r="A21" s="146"/>
      <c r="B21" s="57"/>
      <c r="C21" s="335"/>
      <c r="D21" s="335"/>
      <c r="E21" s="38" t="s">
        <v>23</v>
      </c>
      <c r="G21" s="73" t="s">
        <v>21</v>
      </c>
      <c r="H21" s="338"/>
      <c r="I21" s="338"/>
      <c r="J21" s="338"/>
      <c r="K21" s="338"/>
      <c r="L21" s="38" t="s">
        <v>22</v>
      </c>
      <c r="N21" s="73" t="s">
        <v>20</v>
      </c>
      <c r="O21" s="339">
        <f>C21*H21</f>
        <v>0</v>
      </c>
      <c r="P21" s="339"/>
      <c r="Q21" s="339"/>
      <c r="R21" s="149"/>
      <c r="S21" s="149"/>
      <c r="X21" s="149"/>
      <c r="Y21" s="149"/>
    </row>
    <row r="22" spans="1:25" ht="12.75">
      <c r="A22" s="146"/>
      <c r="B22" s="57"/>
      <c r="C22" s="335"/>
      <c r="D22" s="335"/>
      <c r="E22" s="38" t="s">
        <v>23</v>
      </c>
      <c r="G22" s="73" t="s">
        <v>21</v>
      </c>
      <c r="H22" s="338"/>
      <c r="I22" s="338"/>
      <c r="J22" s="338"/>
      <c r="K22" s="338"/>
      <c r="L22" s="38" t="s">
        <v>22</v>
      </c>
      <c r="N22" s="73" t="s">
        <v>20</v>
      </c>
      <c r="O22" s="339">
        <f>C22*H22</f>
        <v>0</v>
      </c>
      <c r="P22" s="339"/>
      <c r="Q22" s="339"/>
      <c r="R22" s="149"/>
      <c r="S22" s="149"/>
      <c r="T22" s="149"/>
      <c r="U22" s="149"/>
      <c r="V22" s="149"/>
      <c r="W22" s="149"/>
      <c r="X22" s="149"/>
      <c r="Y22" s="149"/>
    </row>
    <row r="23" spans="1:40" ht="12.75">
      <c r="A23" s="146"/>
      <c r="B23" s="57"/>
      <c r="C23" s="335"/>
      <c r="D23" s="335"/>
      <c r="E23" s="38" t="s">
        <v>23</v>
      </c>
      <c r="G23" s="73" t="s">
        <v>21</v>
      </c>
      <c r="H23" s="338"/>
      <c r="I23" s="338"/>
      <c r="J23" s="338"/>
      <c r="K23" s="338"/>
      <c r="L23" s="38" t="s">
        <v>22</v>
      </c>
      <c r="N23" s="73" t="s">
        <v>20</v>
      </c>
      <c r="O23" s="339">
        <f>C23*H23</f>
        <v>0</v>
      </c>
      <c r="P23" s="339"/>
      <c r="Q23" s="339"/>
      <c r="R23" s="149"/>
      <c r="S23" s="149"/>
      <c r="U23" s="354">
        <f>SUM(O20:O23)</f>
        <v>0</v>
      </c>
      <c r="V23" s="354"/>
      <c r="W23" s="354"/>
      <c r="X23" s="354"/>
      <c r="AE23" s="146"/>
      <c r="AF23" s="148"/>
      <c r="AG23" s="148"/>
      <c r="AH23" s="148"/>
      <c r="AI23" s="148"/>
      <c r="AJ23" s="146"/>
      <c r="AK23" s="148"/>
      <c r="AL23" s="148"/>
      <c r="AM23" s="148"/>
      <c r="AN23" s="148"/>
    </row>
    <row r="24" spans="1:54" s="32" customFormat="1" ht="7.5" customHeight="1" thickBot="1">
      <c r="A24" s="124"/>
      <c r="B24" s="125"/>
      <c r="C24" s="126"/>
      <c r="D24" s="126"/>
      <c r="E24" s="124"/>
      <c r="F24" s="127"/>
      <c r="G24" s="128"/>
      <c r="H24" s="129"/>
      <c r="I24" s="129"/>
      <c r="J24" s="129"/>
      <c r="K24" s="129"/>
      <c r="L24" s="124"/>
      <c r="M24" s="127"/>
      <c r="N24" s="128"/>
      <c r="O24" s="130"/>
      <c r="P24" s="130"/>
      <c r="Q24" s="130"/>
      <c r="R24" s="131"/>
      <c r="S24" s="131"/>
      <c r="T24" s="131"/>
      <c r="U24" s="132"/>
      <c r="V24" s="129"/>
      <c r="W24" s="129"/>
      <c r="X24" s="129"/>
      <c r="Y24" s="129"/>
      <c r="Z24" s="52"/>
      <c r="AA24" s="153"/>
      <c r="AB24" s="153"/>
      <c r="AC24" s="153"/>
      <c r="AD24" s="153"/>
      <c r="AE24" s="153"/>
      <c r="AF24" s="153"/>
      <c r="AG24" s="153"/>
      <c r="AH24" s="153"/>
      <c r="AI24" s="153"/>
      <c r="AJ24" s="153"/>
      <c r="AK24" s="153"/>
      <c r="AL24" s="153"/>
      <c r="AM24" s="153"/>
      <c r="AN24" s="153"/>
      <c r="AO24" s="153"/>
      <c r="AP24" s="52"/>
      <c r="AQ24" s="52"/>
      <c r="AR24" s="52"/>
      <c r="AS24" s="52"/>
      <c r="AT24" s="52"/>
      <c r="AU24" s="52"/>
      <c r="AV24" s="52"/>
      <c r="AW24" s="52"/>
      <c r="AX24" s="52"/>
      <c r="AY24" s="52"/>
      <c r="AZ24" s="52"/>
      <c r="BA24" s="52"/>
      <c r="BB24" s="52"/>
    </row>
    <row r="25" spans="1:54" s="143" customFormat="1" ht="15" customHeight="1" thickBot="1">
      <c r="A25" s="159" t="s">
        <v>147</v>
      </c>
      <c r="B25" s="160"/>
      <c r="C25" s="161"/>
      <c r="D25" s="161"/>
      <c r="E25" s="162"/>
      <c r="F25" s="163"/>
      <c r="G25" s="164"/>
      <c r="H25" s="165"/>
      <c r="I25" s="165"/>
      <c r="J25" s="165"/>
      <c r="K25" s="165"/>
      <c r="L25" s="177"/>
      <c r="M25" s="178"/>
      <c r="N25" s="178"/>
      <c r="O25" s="178"/>
      <c r="P25" s="178"/>
      <c r="Q25" s="178"/>
      <c r="R25" s="178"/>
      <c r="S25" s="178"/>
      <c r="T25" s="178"/>
      <c r="U25" s="178"/>
      <c r="V25" s="178"/>
      <c r="W25" s="178"/>
      <c r="X25" s="178"/>
      <c r="Y25" s="178"/>
      <c r="Z25" s="169"/>
      <c r="AA25" s="170"/>
      <c r="AB25" s="170"/>
      <c r="AC25" s="170"/>
      <c r="AD25" s="170"/>
      <c r="AE25" s="170"/>
      <c r="AF25" s="170"/>
      <c r="AG25" s="170"/>
      <c r="AH25" s="170"/>
      <c r="AI25" s="170"/>
      <c r="AJ25" s="170"/>
      <c r="AK25" s="170"/>
      <c r="AL25" s="170"/>
      <c r="AM25" s="170"/>
      <c r="AN25" s="170"/>
      <c r="AO25" s="170"/>
      <c r="AP25" s="176"/>
      <c r="AQ25" s="176"/>
      <c r="AR25" s="176"/>
      <c r="AS25" s="176"/>
      <c r="AT25" s="176"/>
      <c r="AU25" s="176"/>
      <c r="AV25" s="176"/>
      <c r="AW25" s="176"/>
      <c r="AX25" s="176"/>
      <c r="AY25" s="176"/>
      <c r="AZ25" s="176"/>
      <c r="BA25" s="176"/>
      <c r="BB25" s="176"/>
    </row>
    <row r="26" spans="1:25" ht="4.5" customHeight="1" thickTop="1">
      <c r="A26" s="44"/>
      <c r="B26" s="149"/>
      <c r="C26" s="149"/>
      <c r="D26" s="149"/>
      <c r="E26" s="149"/>
      <c r="F26" s="149"/>
      <c r="G26" s="149"/>
      <c r="H26" s="149"/>
      <c r="I26" s="149"/>
      <c r="J26" s="149"/>
      <c r="K26" s="149"/>
      <c r="L26" s="45"/>
      <c r="M26" s="149"/>
      <c r="N26" s="149"/>
      <c r="O26" s="149"/>
      <c r="P26" s="149"/>
      <c r="Q26" s="149"/>
      <c r="R26" s="149"/>
      <c r="S26" s="149"/>
      <c r="T26" s="149"/>
      <c r="U26" s="149"/>
      <c r="V26" s="149"/>
      <c r="W26" s="149"/>
      <c r="X26" s="149"/>
      <c r="Y26" s="149"/>
    </row>
    <row r="27" spans="1:54" s="32" customFormat="1" ht="12.75" customHeight="1">
      <c r="A27" s="52"/>
      <c r="B27" s="149" t="s">
        <v>138</v>
      </c>
      <c r="C27" s="41"/>
      <c r="D27" s="41"/>
      <c r="E27" s="41"/>
      <c r="F27" s="41"/>
      <c r="G27" s="41"/>
      <c r="H27" s="41"/>
      <c r="I27" s="41"/>
      <c r="J27" s="41"/>
      <c r="K27" s="41"/>
      <c r="L27" s="41"/>
      <c r="M27" s="41"/>
      <c r="N27" s="41"/>
      <c r="O27" s="41"/>
      <c r="P27" s="41"/>
      <c r="Q27" s="41"/>
      <c r="R27" s="41"/>
      <c r="S27" s="41"/>
      <c r="T27" s="41"/>
      <c r="U27" s="41"/>
      <c r="V27" s="41"/>
      <c r="W27" s="41"/>
      <c r="X27" s="41"/>
      <c r="Y27" s="41"/>
      <c r="Z27" s="52"/>
      <c r="AA27" s="153"/>
      <c r="AB27" s="153"/>
      <c r="AC27" s="153"/>
      <c r="AD27" s="153"/>
      <c r="AE27" s="153"/>
      <c r="AF27" s="153"/>
      <c r="AG27" s="153"/>
      <c r="AH27" s="153"/>
      <c r="AI27" s="153"/>
      <c r="AJ27" s="153"/>
      <c r="AK27" s="153"/>
      <c r="AL27" s="153"/>
      <c r="AM27" s="153"/>
      <c r="AN27" s="153"/>
      <c r="AO27" s="153"/>
      <c r="AP27" s="52"/>
      <c r="AQ27" s="52"/>
      <c r="AR27" s="52"/>
      <c r="AS27" s="52"/>
      <c r="AT27" s="52"/>
      <c r="AU27" s="52"/>
      <c r="AV27" s="52"/>
      <c r="AW27" s="52"/>
      <c r="AX27" s="52"/>
      <c r="AY27" s="52"/>
      <c r="AZ27" s="52"/>
      <c r="BA27" s="52"/>
      <c r="BB27" s="52"/>
    </row>
    <row r="28" spans="1:54" s="32" customFormat="1" ht="4.5" customHeight="1">
      <c r="A28" s="146"/>
      <c r="B28" s="57"/>
      <c r="C28" s="56"/>
      <c r="D28" s="56"/>
      <c r="E28" s="55"/>
      <c r="F28" s="52"/>
      <c r="G28" s="54"/>
      <c r="H28" s="148"/>
      <c r="I28" s="148"/>
      <c r="J28" s="148"/>
      <c r="K28" s="148"/>
      <c r="L28" s="55"/>
      <c r="M28" s="52"/>
      <c r="N28" s="54"/>
      <c r="O28" s="53"/>
      <c r="P28" s="53"/>
      <c r="Q28" s="53"/>
      <c r="R28" s="51"/>
      <c r="S28" s="51"/>
      <c r="T28" s="51"/>
      <c r="U28" s="50"/>
      <c r="V28" s="148"/>
      <c r="W28" s="148"/>
      <c r="X28" s="148"/>
      <c r="Y28" s="148"/>
      <c r="Z28" s="52"/>
      <c r="AA28" s="153"/>
      <c r="AB28" s="153"/>
      <c r="AC28" s="153"/>
      <c r="AD28" s="153"/>
      <c r="AE28" s="153"/>
      <c r="AF28" s="153"/>
      <c r="AG28" s="153"/>
      <c r="AH28" s="153"/>
      <c r="AI28" s="153"/>
      <c r="AJ28" s="153"/>
      <c r="AK28" s="153"/>
      <c r="AL28" s="153"/>
      <c r="AM28" s="153"/>
      <c r="AN28" s="153"/>
      <c r="AO28" s="153"/>
      <c r="AP28" s="52"/>
      <c r="AQ28" s="52"/>
      <c r="AR28" s="52"/>
      <c r="AS28" s="52"/>
      <c r="AT28" s="52"/>
      <c r="AU28" s="52"/>
      <c r="AV28" s="52"/>
      <c r="AW28" s="52"/>
      <c r="AX28" s="52"/>
      <c r="AY28" s="52"/>
      <c r="AZ28" s="52"/>
      <c r="BA28" s="52"/>
      <c r="BB28" s="52"/>
    </row>
    <row r="29" spans="1:54" s="32" customFormat="1" ht="20.25" customHeight="1">
      <c r="A29" s="147"/>
      <c r="B29" s="72"/>
      <c r="C29" s="186"/>
      <c r="D29" s="187"/>
      <c r="E29" s="341" t="s">
        <v>61</v>
      </c>
      <c r="F29" s="342"/>
      <c r="G29" s="342"/>
      <c r="H29" s="342"/>
      <c r="I29" s="343"/>
      <c r="J29" s="341" t="s">
        <v>203</v>
      </c>
      <c r="K29" s="342"/>
      <c r="L29" s="342"/>
      <c r="M29" s="342"/>
      <c r="N29" s="343"/>
      <c r="O29" s="341" t="s">
        <v>94</v>
      </c>
      <c r="P29" s="342"/>
      <c r="Q29" s="342"/>
      <c r="R29" s="342"/>
      <c r="S29" s="343"/>
      <c r="T29" s="341" t="s">
        <v>60</v>
      </c>
      <c r="U29" s="342"/>
      <c r="V29" s="342"/>
      <c r="W29" s="342"/>
      <c r="X29" s="342"/>
      <c r="Y29" s="66"/>
      <c r="Z29" s="157"/>
      <c r="AA29" s="153"/>
      <c r="AB29" s="30"/>
      <c r="AC29" s="30"/>
      <c r="AD29" s="153"/>
      <c r="AE29" s="153"/>
      <c r="AF29" s="153"/>
      <c r="AG29" s="153"/>
      <c r="AH29" s="153"/>
      <c r="AI29" s="153"/>
      <c r="AJ29" s="153"/>
      <c r="AK29" s="153"/>
      <c r="AL29" s="153"/>
      <c r="AM29" s="153"/>
      <c r="AN29" s="153"/>
      <c r="AO29" s="153"/>
      <c r="AP29" s="52"/>
      <c r="AQ29" s="52"/>
      <c r="AR29" s="52"/>
      <c r="AS29" s="52"/>
      <c r="AT29" s="52"/>
      <c r="AU29" s="52"/>
      <c r="AV29" s="52"/>
      <c r="AW29" s="52"/>
      <c r="AX29" s="52"/>
      <c r="AY29" s="52"/>
      <c r="AZ29" s="52"/>
      <c r="BA29" s="52"/>
      <c r="BB29" s="52"/>
    </row>
    <row r="30" spans="1:54" s="32" customFormat="1" ht="12" customHeight="1">
      <c r="A30" s="147"/>
      <c r="B30" s="52"/>
      <c r="C30" s="352" t="s">
        <v>57</v>
      </c>
      <c r="D30" s="352"/>
      <c r="E30" s="344" t="s">
        <v>58</v>
      </c>
      <c r="F30" s="345"/>
      <c r="G30" s="344" t="s">
        <v>59</v>
      </c>
      <c r="H30" s="346"/>
      <c r="I30" s="345"/>
      <c r="J30" s="344" t="s">
        <v>58</v>
      </c>
      <c r="K30" s="345"/>
      <c r="L30" s="344" t="s">
        <v>59</v>
      </c>
      <c r="M30" s="346"/>
      <c r="N30" s="345"/>
      <c r="O30" s="344" t="s">
        <v>58</v>
      </c>
      <c r="P30" s="345"/>
      <c r="Q30" s="344" t="s">
        <v>59</v>
      </c>
      <c r="R30" s="346"/>
      <c r="S30" s="345"/>
      <c r="T30" s="344" t="s">
        <v>58</v>
      </c>
      <c r="U30" s="345"/>
      <c r="V30" s="344" t="s">
        <v>59</v>
      </c>
      <c r="W30" s="346"/>
      <c r="X30" s="346"/>
      <c r="Y30" s="65"/>
      <c r="Z30" s="158"/>
      <c r="AA30" s="153"/>
      <c r="AB30" s="153"/>
      <c r="AC30" s="153"/>
      <c r="AD30" s="188"/>
      <c r="AE30" s="153"/>
      <c r="AF30" s="153"/>
      <c r="AG30" s="153"/>
      <c r="AH30" s="153"/>
      <c r="AI30" s="153"/>
      <c r="AJ30" s="153"/>
      <c r="AK30" s="153"/>
      <c r="AL30" s="153"/>
      <c r="AM30" s="153"/>
      <c r="AN30" s="153"/>
      <c r="AO30" s="153"/>
      <c r="AP30" s="52"/>
      <c r="AQ30" s="52"/>
      <c r="AR30" s="52"/>
      <c r="AS30" s="52"/>
      <c r="AT30" s="52"/>
      <c r="AU30" s="52"/>
      <c r="AV30" s="52"/>
      <c r="AW30" s="52"/>
      <c r="AX30" s="52"/>
      <c r="AY30" s="52"/>
      <c r="AZ30" s="52"/>
      <c r="BA30" s="52"/>
      <c r="BB30" s="52"/>
    </row>
    <row r="31" spans="1:54" s="32" customFormat="1" ht="12" customHeight="1">
      <c r="A31" s="149"/>
      <c r="B31" s="52"/>
      <c r="C31" s="335"/>
      <c r="D31" s="335"/>
      <c r="E31" s="347"/>
      <c r="F31" s="338"/>
      <c r="G31" s="332">
        <f aca="true" t="shared" si="0" ref="G31:G38">C31*E31</f>
        <v>0</v>
      </c>
      <c r="H31" s="332"/>
      <c r="I31" s="332"/>
      <c r="J31" s="347"/>
      <c r="K31" s="338"/>
      <c r="L31" s="332">
        <f aca="true" t="shared" si="1" ref="L31:L38">C31*J31</f>
        <v>0</v>
      </c>
      <c r="M31" s="332"/>
      <c r="N31" s="332"/>
      <c r="O31" s="347"/>
      <c r="P31" s="338"/>
      <c r="Q31" s="332">
        <f aca="true" t="shared" si="2" ref="Q31:Q38">C31*O31</f>
        <v>0</v>
      </c>
      <c r="R31" s="332"/>
      <c r="S31" s="332"/>
      <c r="T31" s="347"/>
      <c r="U31" s="338"/>
      <c r="V31" s="332">
        <f aca="true" t="shared" si="3" ref="V31:V38">C31*T31</f>
        <v>0</v>
      </c>
      <c r="W31" s="332"/>
      <c r="X31" s="332"/>
      <c r="Y31" s="43"/>
      <c r="Z31" s="30"/>
      <c r="AA31" s="153"/>
      <c r="AB31" s="153"/>
      <c r="AC31" s="153"/>
      <c r="AD31" s="185"/>
      <c r="AE31" s="153"/>
      <c r="AF31" s="153"/>
      <c r="AG31" s="153"/>
      <c r="AH31" s="153"/>
      <c r="AI31" s="153"/>
      <c r="AJ31" s="153"/>
      <c r="AK31" s="153"/>
      <c r="AL31" s="153"/>
      <c r="AM31" s="153"/>
      <c r="AN31" s="153"/>
      <c r="AO31" s="153"/>
      <c r="AP31" s="52"/>
      <c r="AQ31" s="52"/>
      <c r="AR31" s="52"/>
      <c r="AS31" s="52"/>
      <c r="AT31" s="52"/>
      <c r="AU31" s="52"/>
      <c r="AV31" s="52"/>
      <c r="AW31" s="52"/>
      <c r="AX31" s="52"/>
      <c r="AY31" s="52"/>
      <c r="AZ31" s="52"/>
      <c r="BA31" s="52"/>
      <c r="BB31" s="52"/>
    </row>
    <row r="32" spans="1:54" s="32" customFormat="1" ht="12" customHeight="1">
      <c r="A32" s="149"/>
      <c r="B32" s="52"/>
      <c r="C32" s="335"/>
      <c r="D32" s="335"/>
      <c r="E32" s="333"/>
      <c r="F32" s="334"/>
      <c r="G32" s="332">
        <f t="shared" si="0"/>
        <v>0</v>
      </c>
      <c r="H32" s="332"/>
      <c r="I32" s="332"/>
      <c r="J32" s="333"/>
      <c r="K32" s="334"/>
      <c r="L32" s="332">
        <f t="shared" si="1"/>
        <v>0</v>
      </c>
      <c r="M32" s="332"/>
      <c r="N32" s="332"/>
      <c r="O32" s="333"/>
      <c r="P32" s="334"/>
      <c r="Q32" s="332">
        <f t="shared" si="2"/>
        <v>0</v>
      </c>
      <c r="R32" s="332"/>
      <c r="S32" s="332"/>
      <c r="T32" s="333"/>
      <c r="U32" s="334"/>
      <c r="V32" s="332">
        <f t="shared" si="3"/>
        <v>0</v>
      </c>
      <c r="W32" s="332"/>
      <c r="X32" s="332"/>
      <c r="Y32" s="43"/>
      <c r="Z32" s="30"/>
      <c r="AA32" s="153"/>
      <c r="AB32" s="153"/>
      <c r="AC32" s="153"/>
      <c r="AD32" s="185"/>
      <c r="AE32" s="153"/>
      <c r="AF32" s="153"/>
      <c r="AG32" s="153"/>
      <c r="AH32" s="153"/>
      <c r="AI32" s="153"/>
      <c r="AJ32" s="153"/>
      <c r="AK32" s="153"/>
      <c r="AL32" s="153"/>
      <c r="AM32" s="153"/>
      <c r="AN32" s="153"/>
      <c r="AO32" s="153"/>
      <c r="AP32" s="52"/>
      <c r="AQ32" s="52"/>
      <c r="AR32" s="52"/>
      <c r="AS32" s="52"/>
      <c r="AT32" s="52"/>
      <c r="AU32" s="52"/>
      <c r="AV32" s="52"/>
      <c r="AW32" s="52"/>
      <c r="AX32" s="52"/>
      <c r="AY32" s="52"/>
      <c r="AZ32" s="52"/>
      <c r="BA32" s="52"/>
      <c r="BB32" s="52"/>
    </row>
    <row r="33" spans="1:54" s="32" customFormat="1" ht="12" customHeight="1">
      <c r="A33" s="149"/>
      <c r="B33" s="52"/>
      <c r="C33" s="335"/>
      <c r="D33" s="335"/>
      <c r="E33" s="333"/>
      <c r="F33" s="334"/>
      <c r="G33" s="332">
        <f t="shared" si="0"/>
        <v>0</v>
      </c>
      <c r="H33" s="332"/>
      <c r="I33" s="332"/>
      <c r="J33" s="333"/>
      <c r="K33" s="334"/>
      <c r="L33" s="332">
        <f t="shared" si="1"/>
        <v>0</v>
      </c>
      <c r="M33" s="332"/>
      <c r="N33" s="332"/>
      <c r="O33" s="333"/>
      <c r="P33" s="334"/>
      <c r="Q33" s="332">
        <f t="shared" si="2"/>
        <v>0</v>
      </c>
      <c r="R33" s="332"/>
      <c r="S33" s="332"/>
      <c r="T33" s="333"/>
      <c r="U33" s="334"/>
      <c r="V33" s="332">
        <f t="shared" si="3"/>
        <v>0</v>
      </c>
      <c r="W33" s="332"/>
      <c r="X33" s="332"/>
      <c r="Y33" s="43"/>
      <c r="Z33" s="30"/>
      <c r="AA33" s="153"/>
      <c r="AB33" s="153"/>
      <c r="AC33" s="153"/>
      <c r="AD33" s="185"/>
      <c r="AE33" s="153"/>
      <c r="AF33" s="153"/>
      <c r="AG33" s="153"/>
      <c r="AH33" s="153"/>
      <c r="AI33" s="153"/>
      <c r="AJ33" s="153"/>
      <c r="AK33" s="153"/>
      <c r="AL33" s="153"/>
      <c r="AM33" s="153"/>
      <c r="AN33" s="153"/>
      <c r="AO33" s="153"/>
      <c r="AP33" s="52"/>
      <c r="AQ33" s="52"/>
      <c r="AR33" s="52"/>
      <c r="AS33" s="52"/>
      <c r="AT33" s="52"/>
      <c r="AU33" s="52"/>
      <c r="AV33" s="52"/>
      <c r="AW33" s="52"/>
      <c r="AX33" s="52"/>
      <c r="AY33" s="52"/>
      <c r="AZ33" s="52"/>
      <c r="BA33" s="52"/>
      <c r="BB33" s="52"/>
    </row>
    <row r="34" spans="1:54" s="32" customFormat="1" ht="12" customHeight="1">
      <c r="A34" s="149"/>
      <c r="B34" s="52"/>
      <c r="C34" s="335"/>
      <c r="D34" s="335"/>
      <c r="E34" s="333"/>
      <c r="F34" s="334"/>
      <c r="G34" s="332">
        <f t="shared" si="0"/>
        <v>0</v>
      </c>
      <c r="H34" s="332"/>
      <c r="I34" s="332"/>
      <c r="J34" s="333"/>
      <c r="K34" s="334"/>
      <c r="L34" s="332">
        <f t="shared" si="1"/>
        <v>0</v>
      </c>
      <c r="M34" s="332"/>
      <c r="N34" s="332"/>
      <c r="O34" s="333"/>
      <c r="P34" s="334"/>
      <c r="Q34" s="332">
        <f t="shared" si="2"/>
        <v>0</v>
      </c>
      <c r="R34" s="332"/>
      <c r="S34" s="332"/>
      <c r="T34" s="333"/>
      <c r="U34" s="334"/>
      <c r="V34" s="332">
        <f t="shared" si="3"/>
        <v>0</v>
      </c>
      <c r="W34" s="332"/>
      <c r="X34" s="332"/>
      <c r="Y34" s="43"/>
      <c r="Z34" s="30"/>
      <c r="AA34" s="153"/>
      <c r="AB34" s="153"/>
      <c r="AC34" s="153"/>
      <c r="AD34" s="185"/>
      <c r="AE34" s="153"/>
      <c r="AF34" s="153"/>
      <c r="AG34" s="153"/>
      <c r="AH34" s="153"/>
      <c r="AI34" s="153"/>
      <c r="AJ34" s="153"/>
      <c r="AK34" s="153"/>
      <c r="AL34" s="153"/>
      <c r="AM34" s="153"/>
      <c r="AN34" s="153"/>
      <c r="AO34" s="153"/>
      <c r="AP34" s="52"/>
      <c r="AQ34" s="52"/>
      <c r="AR34" s="52"/>
      <c r="AS34" s="52"/>
      <c r="AT34" s="52"/>
      <c r="AU34" s="52"/>
      <c r="AV34" s="52"/>
      <c r="AW34" s="52"/>
      <c r="AX34" s="52"/>
      <c r="AY34" s="52"/>
      <c r="AZ34" s="52"/>
      <c r="BA34" s="52"/>
      <c r="BB34" s="52"/>
    </row>
    <row r="35" spans="1:54" s="32" customFormat="1" ht="12" customHeight="1">
      <c r="A35" s="44"/>
      <c r="B35" s="52"/>
      <c r="C35" s="335"/>
      <c r="D35" s="335"/>
      <c r="E35" s="333"/>
      <c r="F35" s="334"/>
      <c r="G35" s="332">
        <f t="shared" si="0"/>
        <v>0</v>
      </c>
      <c r="H35" s="332"/>
      <c r="I35" s="332"/>
      <c r="J35" s="333"/>
      <c r="K35" s="334"/>
      <c r="L35" s="332">
        <f t="shared" si="1"/>
        <v>0</v>
      </c>
      <c r="M35" s="332"/>
      <c r="N35" s="332"/>
      <c r="O35" s="333"/>
      <c r="P35" s="334"/>
      <c r="Q35" s="332">
        <f t="shared" si="2"/>
        <v>0</v>
      </c>
      <c r="R35" s="332"/>
      <c r="S35" s="332"/>
      <c r="T35" s="333"/>
      <c r="U35" s="334"/>
      <c r="V35" s="332">
        <f t="shared" si="3"/>
        <v>0</v>
      </c>
      <c r="W35" s="332"/>
      <c r="X35" s="332"/>
      <c r="Y35" s="149"/>
      <c r="Z35" s="51"/>
      <c r="AA35" s="153"/>
      <c r="AB35" s="153"/>
      <c r="AC35" s="153"/>
      <c r="AD35" s="185"/>
      <c r="AE35" s="153"/>
      <c r="AF35" s="153"/>
      <c r="AG35" s="153"/>
      <c r="AH35" s="153"/>
      <c r="AI35" s="153"/>
      <c r="AJ35" s="153"/>
      <c r="AK35" s="153"/>
      <c r="AL35" s="153"/>
      <c r="AM35" s="153"/>
      <c r="AN35" s="153"/>
      <c r="AO35" s="153"/>
      <c r="AP35" s="52"/>
      <c r="AQ35" s="52"/>
      <c r="AR35" s="52"/>
      <c r="AS35" s="52"/>
      <c r="AT35" s="52"/>
      <c r="AU35" s="52"/>
      <c r="AV35" s="52"/>
      <c r="AW35" s="52"/>
      <c r="AX35" s="52"/>
      <c r="AY35" s="52"/>
      <c r="AZ35" s="52"/>
      <c r="BA35" s="52"/>
      <c r="BB35" s="52"/>
    </row>
    <row r="36" spans="1:54" s="32" customFormat="1" ht="12" customHeight="1">
      <c r="A36" s="44"/>
      <c r="B36" s="52"/>
      <c r="C36" s="335"/>
      <c r="D36" s="335"/>
      <c r="E36" s="333"/>
      <c r="F36" s="334"/>
      <c r="G36" s="332">
        <f t="shared" si="0"/>
        <v>0</v>
      </c>
      <c r="H36" s="332"/>
      <c r="I36" s="332"/>
      <c r="J36" s="333"/>
      <c r="K36" s="334"/>
      <c r="L36" s="332">
        <f t="shared" si="1"/>
        <v>0</v>
      </c>
      <c r="M36" s="332"/>
      <c r="N36" s="332"/>
      <c r="O36" s="333"/>
      <c r="P36" s="334"/>
      <c r="Q36" s="332">
        <f t="shared" si="2"/>
        <v>0</v>
      </c>
      <c r="R36" s="332"/>
      <c r="S36" s="332"/>
      <c r="T36" s="333"/>
      <c r="U36" s="334"/>
      <c r="V36" s="332">
        <f t="shared" si="3"/>
        <v>0</v>
      </c>
      <c r="W36" s="332"/>
      <c r="X36" s="332"/>
      <c r="Y36" s="149"/>
      <c r="Z36" s="51"/>
      <c r="AA36" s="153"/>
      <c r="AB36" s="153"/>
      <c r="AC36" s="153"/>
      <c r="AD36" s="185"/>
      <c r="AE36" s="153"/>
      <c r="AF36" s="153"/>
      <c r="AG36" s="153"/>
      <c r="AH36" s="153"/>
      <c r="AI36" s="153"/>
      <c r="AJ36" s="153"/>
      <c r="AK36" s="153"/>
      <c r="AL36" s="153"/>
      <c r="AM36" s="153"/>
      <c r="AN36" s="153"/>
      <c r="AO36" s="153"/>
      <c r="AP36" s="52"/>
      <c r="AQ36" s="52"/>
      <c r="AR36" s="52"/>
      <c r="AS36" s="52"/>
      <c r="AT36" s="52"/>
      <c r="AU36" s="52"/>
      <c r="AV36" s="52"/>
      <c r="AW36" s="52"/>
      <c r="AX36" s="52"/>
      <c r="AY36" s="52"/>
      <c r="AZ36" s="52"/>
      <c r="BA36" s="52"/>
      <c r="BB36" s="52"/>
    </row>
    <row r="37" spans="1:54" s="32" customFormat="1" ht="12" customHeight="1">
      <c r="A37" s="44"/>
      <c r="B37" s="52"/>
      <c r="C37" s="335"/>
      <c r="D37" s="335"/>
      <c r="E37" s="333"/>
      <c r="F37" s="334"/>
      <c r="G37" s="332">
        <f t="shared" si="0"/>
        <v>0</v>
      </c>
      <c r="H37" s="332"/>
      <c r="I37" s="332"/>
      <c r="J37" s="333"/>
      <c r="K37" s="334"/>
      <c r="L37" s="332">
        <f t="shared" si="1"/>
        <v>0</v>
      </c>
      <c r="M37" s="332"/>
      <c r="N37" s="332"/>
      <c r="O37" s="333"/>
      <c r="P37" s="334"/>
      <c r="Q37" s="332">
        <f t="shared" si="2"/>
        <v>0</v>
      </c>
      <c r="R37" s="332"/>
      <c r="S37" s="332"/>
      <c r="T37" s="333"/>
      <c r="U37" s="334"/>
      <c r="V37" s="332">
        <f t="shared" si="3"/>
        <v>0</v>
      </c>
      <c r="W37" s="332"/>
      <c r="X37" s="332"/>
      <c r="Y37" s="149"/>
      <c r="Z37" s="51"/>
      <c r="AA37" s="153"/>
      <c r="AB37" s="153"/>
      <c r="AC37" s="153"/>
      <c r="AD37" s="185"/>
      <c r="AE37" s="153"/>
      <c r="AF37" s="153"/>
      <c r="AG37" s="153"/>
      <c r="AH37" s="153"/>
      <c r="AI37" s="153"/>
      <c r="AJ37" s="153"/>
      <c r="AK37" s="153"/>
      <c r="AL37" s="153"/>
      <c r="AM37" s="153"/>
      <c r="AN37" s="153"/>
      <c r="AO37" s="153"/>
      <c r="AP37" s="52"/>
      <c r="AQ37" s="52"/>
      <c r="AR37" s="52"/>
      <c r="AS37" s="52"/>
      <c r="AT37" s="52"/>
      <c r="AU37" s="52"/>
      <c r="AV37" s="52"/>
      <c r="AW37" s="52"/>
      <c r="AX37" s="52"/>
      <c r="AY37" s="52"/>
      <c r="AZ37" s="52"/>
      <c r="BA37" s="52"/>
      <c r="BB37" s="52"/>
    </row>
    <row r="38" spans="1:54" s="32" customFormat="1" ht="12" customHeight="1">
      <c r="A38" s="44"/>
      <c r="B38" s="52"/>
      <c r="C38" s="335"/>
      <c r="D38" s="335"/>
      <c r="E38" s="333"/>
      <c r="F38" s="334"/>
      <c r="G38" s="332">
        <f t="shared" si="0"/>
        <v>0</v>
      </c>
      <c r="H38" s="332"/>
      <c r="I38" s="332"/>
      <c r="J38" s="333"/>
      <c r="K38" s="334"/>
      <c r="L38" s="332">
        <f t="shared" si="1"/>
        <v>0</v>
      </c>
      <c r="M38" s="332"/>
      <c r="N38" s="332"/>
      <c r="O38" s="333"/>
      <c r="P38" s="334"/>
      <c r="Q38" s="332">
        <f t="shared" si="2"/>
        <v>0</v>
      </c>
      <c r="R38" s="332"/>
      <c r="S38" s="332"/>
      <c r="T38" s="333"/>
      <c r="U38" s="334"/>
      <c r="V38" s="332">
        <f t="shared" si="3"/>
        <v>0</v>
      </c>
      <c r="W38" s="332"/>
      <c r="X38" s="332"/>
      <c r="Y38" s="149"/>
      <c r="Z38" s="51"/>
      <c r="AA38" s="153"/>
      <c r="AB38" s="153"/>
      <c r="AC38" s="153"/>
      <c r="AD38" s="185"/>
      <c r="AE38" s="153"/>
      <c r="AF38" s="153"/>
      <c r="AG38" s="153"/>
      <c r="AH38" s="153"/>
      <c r="AI38" s="153"/>
      <c r="AJ38" s="153"/>
      <c r="AK38" s="153"/>
      <c r="AL38" s="153"/>
      <c r="AM38" s="153"/>
      <c r="AN38" s="153"/>
      <c r="AO38" s="153"/>
      <c r="AP38" s="52"/>
      <c r="AQ38" s="52"/>
      <c r="AR38" s="52"/>
      <c r="AS38" s="52"/>
      <c r="AT38" s="52"/>
      <c r="AU38" s="52"/>
      <c r="AV38" s="52"/>
      <c r="AW38" s="52"/>
      <c r="AX38" s="52"/>
      <c r="AY38" s="52"/>
      <c r="AZ38" s="52"/>
      <c r="BA38" s="52"/>
      <c r="BB38" s="52"/>
    </row>
    <row r="39" spans="1:54" s="32" customFormat="1" ht="12" customHeight="1">
      <c r="A39" s="44"/>
      <c r="B39" s="52"/>
      <c r="C39" s="330">
        <f>SUM(C31:D38)</f>
        <v>0</v>
      </c>
      <c r="D39" s="330"/>
      <c r="E39" s="149"/>
      <c r="F39" s="46"/>
      <c r="G39" s="331">
        <f>SUM(G31:I38)</f>
        <v>0</v>
      </c>
      <c r="H39" s="331"/>
      <c r="I39" s="331"/>
      <c r="J39" s="149"/>
      <c r="K39" s="46"/>
      <c r="L39" s="331">
        <f>SUM(L31:N38)</f>
        <v>0</v>
      </c>
      <c r="M39" s="331"/>
      <c r="N39" s="331"/>
      <c r="O39" s="149"/>
      <c r="P39" s="46"/>
      <c r="Q39" s="331">
        <f>SUM(Q31:S38)</f>
        <v>0</v>
      </c>
      <c r="R39" s="331"/>
      <c r="S39" s="331"/>
      <c r="T39" s="149"/>
      <c r="U39" s="46"/>
      <c r="V39" s="331">
        <f>SUM(V31:X38)</f>
        <v>0</v>
      </c>
      <c r="W39" s="331"/>
      <c r="X39" s="331"/>
      <c r="Y39" s="14"/>
      <c r="Z39" s="52"/>
      <c r="AA39" s="153"/>
      <c r="AB39" s="153"/>
      <c r="AC39" s="153"/>
      <c r="AD39" s="30"/>
      <c r="AE39" s="153"/>
      <c r="AF39" s="153"/>
      <c r="AG39" s="153"/>
      <c r="AH39" s="153"/>
      <c r="AI39" s="153"/>
      <c r="AJ39" s="153"/>
      <c r="AK39" s="153"/>
      <c r="AL39" s="153"/>
      <c r="AM39" s="153"/>
      <c r="AN39" s="153"/>
      <c r="AO39" s="153"/>
      <c r="AP39" s="52"/>
      <c r="AQ39" s="52"/>
      <c r="AR39" s="52"/>
      <c r="AS39" s="52"/>
      <c r="AT39" s="52"/>
      <c r="AU39" s="52"/>
      <c r="AV39" s="52"/>
      <c r="AW39" s="52"/>
      <c r="AX39" s="52"/>
      <c r="AY39" s="52"/>
      <c r="AZ39" s="52"/>
      <c r="BA39" s="52"/>
      <c r="BB39" s="52"/>
    </row>
    <row r="40" spans="1:54" s="32" customFormat="1" ht="7.5" customHeight="1" thickBot="1">
      <c r="A40" s="123"/>
      <c r="B40" s="155"/>
      <c r="C40" s="155"/>
      <c r="D40" s="155"/>
      <c r="E40" s="155"/>
      <c r="F40" s="155"/>
      <c r="G40" s="155"/>
      <c r="H40" s="155"/>
      <c r="I40" s="155"/>
      <c r="J40" s="155"/>
      <c r="K40" s="155"/>
      <c r="L40" s="86"/>
      <c r="M40" s="155"/>
      <c r="N40" s="155"/>
      <c r="O40" s="155"/>
      <c r="P40" s="155"/>
      <c r="Q40" s="155"/>
      <c r="R40" s="155"/>
      <c r="S40" s="155"/>
      <c r="T40" s="155"/>
      <c r="U40" s="155"/>
      <c r="V40" s="155"/>
      <c r="W40" s="155"/>
      <c r="X40" s="155"/>
      <c r="Y40" s="155"/>
      <c r="Z40" s="52"/>
      <c r="AA40" s="153"/>
      <c r="AB40" s="153"/>
      <c r="AC40" s="153"/>
      <c r="AD40" s="153"/>
      <c r="AE40" s="153"/>
      <c r="AF40" s="153"/>
      <c r="AG40" s="153"/>
      <c r="AH40" s="153"/>
      <c r="AI40" s="153"/>
      <c r="AJ40" s="153"/>
      <c r="AK40" s="153"/>
      <c r="AL40" s="153"/>
      <c r="AM40" s="153"/>
      <c r="AN40" s="153"/>
      <c r="AO40" s="153"/>
      <c r="AP40" s="52"/>
      <c r="AQ40" s="52"/>
      <c r="AR40" s="52"/>
      <c r="AS40" s="52"/>
      <c r="AT40" s="52"/>
      <c r="AU40" s="52"/>
      <c r="AV40" s="52"/>
      <c r="AW40" s="52"/>
      <c r="AX40" s="52"/>
      <c r="AY40" s="52"/>
      <c r="AZ40" s="52"/>
      <c r="BA40" s="52"/>
      <c r="BB40" s="52"/>
    </row>
    <row r="41" spans="1:54" s="171" customFormat="1" ht="15" customHeight="1" thickBot="1">
      <c r="A41" s="159" t="s">
        <v>158</v>
      </c>
      <c r="B41" s="160"/>
      <c r="C41" s="161"/>
      <c r="D41" s="161"/>
      <c r="E41" s="162"/>
      <c r="F41" s="163"/>
      <c r="G41" s="164"/>
      <c r="H41" s="165"/>
      <c r="I41" s="165"/>
      <c r="J41" s="165"/>
      <c r="K41" s="165"/>
      <c r="L41" s="172"/>
      <c r="M41" s="173"/>
      <c r="N41" s="173"/>
      <c r="O41" s="173"/>
      <c r="P41" s="173"/>
      <c r="Q41" s="173"/>
      <c r="R41" s="173"/>
      <c r="S41" s="173"/>
      <c r="T41" s="173"/>
      <c r="U41" s="173"/>
      <c r="V41" s="173"/>
      <c r="W41" s="173"/>
      <c r="X41" s="173"/>
      <c r="Y41" s="173"/>
      <c r="Z41" s="169"/>
      <c r="AA41" s="170"/>
      <c r="AB41" s="170"/>
      <c r="AC41" s="170"/>
      <c r="AD41" s="170"/>
      <c r="AE41" s="170"/>
      <c r="AF41" s="170"/>
      <c r="AG41" s="170"/>
      <c r="AH41" s="170"/>
      <c r="AI41" s="170"/>
      <c r="AJ41" s="170"/>
      <c r="AK41" s="170"/>
      <c r="AL41" s="170"/>
      <c r="AM41" s="170"/>
      <c r="AN41" s="170"/>
      <c r="AO41" s="170"/>
      <c r="AP41" s="169"/>
      <c r="AQ41" s="169"/>
      <c r="AR41" s="169"/>
      <c r="AS41" s="169"/>
      <c r="AT41" s="169"/>
      <c r="AU41" s="169"/>
      <c r="AV41" s="169"/>
      <c r="AW41" s="169"/>
      <c r="AX41" s="169"/>
      <c r="AY41" s="169"/>
      <c r="AZ41" s="169"/>
      <c r="BA41" s="169"/>
      <c r="BB41" s="169"/>
    </row>
    <row r="42" spans="1:54" s="32" customFormat="1" ht="7.5" customHeight="1" thickTop="1">
      <c r="A42" s="44"/>
      <c r="B42" s="149"/>
      <c r="C42" s="149"/>
      <c r="D42" s="149"/>
      <c r="E42" s="149"/>
      <c r="F42" s="149"/>
      <c r="G42" s="149"/>
      <c r="H42" s="149"/>
      <c r="I42" s="149"/>
      <c r="J42" s="149"/>
      <c r="K42" s="149"/>
      <c r="L42" s="45"/>
      <c r="M42" s="149"/>
      <c r="N42" s="149"/>
      <c r="O42" s="149"/>
      <c r="P42" s="149"/>
      <c r="Q42" s="149"/>
      <c r="R42" s="149"/>
      <c r="S42" s="149"/>
      <c r="T42" s="149"/>
      <c r="U42" s="149"/>
      <c r="V42" s="149"/>
      <c r="W42" s="149"/>
      <c r="X42" s="149"/>
      <c r="Y42" s="149"/>
      <c r="Z42" s="52"/>
      <c r="AA42" s="153"/>
      <c r="AB42" s="153"/>
      <c r="AC42" s="153"/>
      <c r="AD42" s="153"/>
      <c r="AE42" s="153"/>
      <c r="AF42" s="153"/>
      <c r="AG42" s="153"/>
      <c r="AH42" s="153"/>
      <c r="AI42" s="153"/>
      <c r="AJ42" s="153"/>
      <c r="AK42" s="153"/>
      <c r="AL42" s="153"/>
      <c r="AM42" s="153"/>
      <c r="AN42" s="153"/>
      <c r="AO42" s="153"/>
      <c r="AP42" s="52"/>
      <c r="AQ42" s="52"/>
      <c r="AR42" s="52"/>
      <c r="AS42" s="52"/>
      <c r="AT42" s="52"/>
      <c r="AU42" s="52"/>
      <c r="AV42" s="52"/>
      <c r="AW42" s="52"/>
      <c r="AX42" s="52"/>
      <c r="AY42" s="52"/>
      <c r="AZ42" s="52"/>
      <c r="BA42" s="52"/>
      <c r="BB42" s="52"/>
    </row>
    <row r="43" spans="2:40" ht="12.75">
      <c r="B43" s="44" t="s">
        <v>204</v>
      </c>
      <c r="D43" s="44"/>
      <c r="E43" s="44"/>
      <c r="F43" s="44"/>
      <c r="G43" s="44"/>
      <c r="H43" s="44"/>
      <c r="I43" s="44"/>
      <c r="J43" s="44"/>
      <c r="K43" s="44"/>
      <c r="L43" s="44"/>
      <c r="M43" s="44"/>
      <c r="N43" s="44"/>
      <c r="S43" s="149"/>
      <c r="U43" s="348"/>
      <c r="V43" s="348"/>
      <c r="W43" s="348"/>
      <c r="X43" s="348"/>
      <c r="AE43" s="146"/>
      <c r="AF43" s="148"/>
      <c r="AG43" s="148"/>
      <c r="AH43" s="148"/>
      <c r="AI43" s="148"/>
      <c r="AJ43" s="146"/>
      <c r="AK43" s="148"/>
      <c r="AL43" s="148"/>
      <c r="AM43" s="148"/>
      <c r="AN43" s="148"/>
    </row>
    <row r="44" spans="2:24" ht="4.5" customHeight="1">
      <c r="B44" s="44"/>
      <c r="D44" s="44"/>
      <c r="E44" s="44"/>
      <c r="F44" s="44"/>
      <c r="G44" s="44"/>
      <c r="H44" s="44"/>
      <c r="I44" s="44"/>
      <c r="J44" s="44"/>
      <c r="K44" s="44"/>
      <c r="L44" s="44"/>
      <c r="M44" s="44"/>
      <c r="N44" s="44"/>
      <c r="S44" s="149"/>
      <c r="U44" s="148"/>
      <c r="V44" s="148"/>
      <c r="W44" s="148"/>
      <c r="X44" s="148"/>
    </row>
    <row r="45" spans="2:40" ht="12.75">
      <c r="B45" s="149" t="s">
        <v>242</v>
      </c>
      <c r="D45" s="149"/>
      <c r="E45" s="149"/>
      <c r="F45" s="149"/>
      <c r="G45" s="149"/>
      <c r="H45" s="149"/>
      <c r="I45" s="149"/>
      <c r="J45" s="149"/>
      <c r="K45" s="149"/>
      <c r="L45" s="149"/>
      <c r="M45" s="149"/>
      <c r="N45" s="149"/>
      <c r="S45" s="149"/>
      <c r="U45" s="348"/>
      <c r="V45" s="348"/>
      <c r="W45" s="348"/>
      <c r="X45" s="348"/>
      <c r="AE45" s="146"/>
      <c r="AF45" s="148"/>
      <c r="AG45" s="148"/>
      <c r="AH45" s="148"/>
      <c r="AI45" s="148"/>
      <c r="AJ45" s="146"/>
      <c r="AK45" s="148"/>
      <c r="AL45" s="148"/>
      <c r="AM45" s="148"/>
      <c r="AN45" s="148"/>
    </row>
    <row r="46" spans="2:24" ht="4.5" customHeight="1">
      <c r="B46" s="44"/>
      <c r="D46" s="149"/>
      <c r="E46" s="149"/>
      <c r="F46" s="149"/>
      <c r="G46" s="149"/>
      <c r="H46" s="149"/>
      <c r="I46" s="149"/>
      <c r="J46" s="149"/>
      <c r="K46" s="149"/>
      <c r="L46" s="149"/>
      <c r="M46" s="149"/>
      <c r="N46" s="149"/>
      <c r="S46" s="149"/>
      <c r="U46" s="148"/>
      <c r="V46" s="148"/>
      <c r="W46" s="148"/>
      <c r="X46" s="148"/>
    </row>
    <row r="47" spans="2:40" ht="12.75">
      <c r="B47" s="149" t="s">
        <v>205</v>
      </c>
      <c r="D47" s="149"/>
      <c r="E47" s="149"/>
      <c r="F47" s="149"/>
      <c r="G47" s="149"/>
      <c r="H47" s="149"/>
      <c r="I47" s="149"/>
      <c r="J47" s="149"/>
      <c r="K47" s="149"/>
      <c r="L47" s="149"/>
      <c r="M47" s="149"/>
      <c r="N47" s="149"/>
      <c r="S47" s="149"/>
      <c r="U47" s="348"/>
      <c r="V47" s="348"/>
      <c r="W47" s="348"/>
      <c r="X47" s="348"/>
      <c r="AE47" s="146"/>
      <c r="AF47" s="148"/>
      <c r="AG47" s="148"/>
      <c r="AH47" s="148"/>
      <c r="AI47" s="148"/>
      <c r="AJ47" s="146"/>
      <c r="AK47" s="148"/>
      <c r="AL47" s="148"/>
      <c r="AM47" s="148"/>
      <c r="AN47" s="148"/>
    </row>
    <row r="48" spans="2:24" ht="4.5" customHeight="1">
      <c r="B48" s="44"/>
      <c r="D48" s="149"/>
      <c r="E48" s="149"/>
      <c r="F48" s="149"/>
      <c r="G48" s="149"/>
      <c r="H48" s="149"/>
      <c r="I48" s="149"/>
      <c r="J48" s="149"/>
      <c r="K48" s="149"/>
      <c r="L48" s="149"/>
      <c r="M48" s="149"/>
      <c r="N48" s="149"/>
      <c r="S48" s="149"/>
      <c r="U48" s="148"/>
      <c r="V48" s="148"/>
      <c r="W48" s="148"/>
      <c r="X48" s="148"/>
    </row>
    <row r="49" spans="2:40" ht="12.75">
      <c r="B49" s="149" t="s">
        <v>259</v>
      </c>
      <c r="D49" s="149"/>
      <c r="E49" s="149"/>
      <c r="F49" s="149"/>
      <c r="G49" s="149"/>
      <c r="H49" s="149"/>
      <c r="I49" s="149"/>
      <c r="J49" s="149"/>
      <c r="K49" s="149"/>
      <c r="L49" s="149"/>
      <c r="M49" s="149"/>
      <c r="N49" s="149"/>
      <c r="S49" s="149"/>
      <c r="U49" s="348"/>
      <c r="V49" s="348"/>
      <c r="W49" s="348"/>
      <c r="X49" s="348"/>
      <c r="AE49" s="146"/>
      <c r="AF49" s="148"/>
      <c r="AG49" s="148"/>
      <c r="AH49" s="148"/>
      <c r="AI49" s="148"/>
      <c r="AJ49" s="146"/>
      <c r="AK49" s="148"/>
      <c r="AL49" s="148"/>
      <c r="AM49" s="148"/>
      <c r="AN49" s="148"/>
    </row>
    <row r="50" spans="2:25" ht="4.5" customHeight="1">
      <c r="B50" s="44"/>
      <c r="D50" s="149"/>
      <c r="E50" s="149"/>
      <c r="F50" s="149"/>
      <c r="G50" s="149"/>
      <c r="H50" s="149"/>
      <c r="I50" s="149"/>
      <c r="J50" s="149"/>
      <c r="K50" s="149"/>
      <c r="L50" s="149"/>
      <c r="M50" s="149"/>
      <c r="N50" s="149"/>
      <c r="O50" s="149"/>
      <c r="P50" s="149"/>
      <c r="Q50" s="149"/>
      <c r="R50" s="44"/>
      <c r="S50" s="149"/>
      <c r="T50" s="149"/>
      <c r="U50" s="39"/>
      <c r="V50" s="148"/>
      <c r="W50" s="148"/>
      <c r="X50" s="148"/>
      <c r="Y50" s="148"/>
    </row>
    <row r="51" ht="12.75">
      <c r="B51" s="149" t="s">
        <v>185</v>
      </c>
    </row>
    <row r="52" spans="1:25" ht="12.75">
      <c r="A52" s="44"/>
      <c r="C52" s="306" t="s">
        <v>190</v>
      </c>
      <c r="D52" s="306"/>
      <c r="E52" s="306"/>
      <c r="F52" s="306"/>
      <c r="G52" s="306"/>
      <c r="H52" s="306"/>
      <c r="I52" s="306"/>
      <c r="J52" s="306"/>
      <c r="K52" s="306"/>
      <c r="L52" s="76"/>
      <c r="M52" s="46"/>
      <c r="S52" s="149"/>
      <c r="T52" s="39"/>
      <c r="U52" s="340"/>
      <c r="V52" s="340"/>
      <c r="W52" s="340"/>
      <c r="X52" s="340"/>
      <c r="Y52" s="148"/>
    </row>
    <row r="53" spans="1:25" ht="12.75">
      <c r="A53" s="44"/>
      <c r="C53" s="306" t="s">
        <v>191</v>
      </c>
      <c r="D53" s="306"/>
      <c r="E53" s="306"/>
      <c r="F53" s="306"/>
      <c r="G53" s="306"/>
      <c r="H53" s="306"/>
      <c r="I53" s="306"/>
      <c r="J53" s="306"/>
      <c r="K53" s="306"/>
      <c r="L53" s="76"/>
      <c r="M53" s="46"/>
      <c r="S53" s="149"/>
      <c r="T53" s="39"/>
      <c r="U53" s="351"/>
      <c r="V53" s="351"/>
      <c r="W53" s="351"/>
      <c r="X53" s="351"/>
      <c r="Y53" s="148"/>
    </row>
    <row r="54" spans="1:25" ht="12.75">
      <c r="A54" s="44"/>
      <c r="C54" s="307" t="s">
        <v>192</v>
      </c>
      <c r="D54" s="307"/>
      <c r="E54" s="307"/>
      <c r="F54" s="307"/>
      <c r="G54" s="307"/>
      <c r="H54" s="307"/>
      <c r="I54" s="307"/>
      <c r="J54" s="307"/>
      <c r="K54" s="307"/>
      <c r="L54" s="76"/>
      <c r="M54" s="46"/>
      <c r="S54" s="149"/>
      <c r="T54" s="39"/>
      <c r="U54" s="351"/>
      <c r="V54" s="351"/>
      <c r="W54" s="351"/>
      <c r="X54" s="351"/>
      <c r="Y54" s="148"/>
    </row>
    <row r="55" spans="1:40" ht="12.75">
      <c r="A55" s="44"/>
      <c r="C55" s="306" t="s">
        <v>193</v>
      </c>
      <c r="D55" s="306"/>
      <c r="E55" s="306"/>
      <c r="F55" s="306"/>
      <c r="G55" s="306"/>
      <c r="H55" s="306"/>
      <c r="I55" s="306"/>
      <c r="J55" s="306"/>
      <c r="K55" s="306"/>
      <c r="M55" s="46"/>
      <c r="S55" s="149"/>
      <c r="T55" s="184"/>
      <c r="U55" s="351"/>
      <c r="V55" s="351"/>
      <c r="W55" s="351"/>
      <c r="X55" s="351"/>
      <c r="AE55" s="146"/>
      <c r="AF55" s="148"/>
      <c r="AG55" s="148"/>
      <c r="AH55" s="148"/>
      <c r="AI55" s="148"/>
      <c r="AJ55" s="146"/>
      <c r="AK55" s="148"/>
      <c r="AL55" s="148"/>
      <c r="AM55" s="148"/>
      <c r="AN55" s="148"/>
    </row>
    <row r="56" spans="1:25" ht="4.5" customHeight="1" thickBot="1">
      <c r="A56" s="123"/>
      <c r="B56" s="155"/>
      <c r="C56" s="86"/>
      <c r="D56" s="86"/>
      <c r="E56" s="86"/>
      <c r="F56" s="86"/>
      <c r="G56" s="86"/>
      <c r="H56" s="86"/>
      <c r="I56" s="86"/>
      <c r="J56" s="86"/>
      <c r="K56" s="86"/>
      <c r="L56" s="86"/>
      <c r="M56" s="86"/>
      <c r="N56" s="86"/>
      <c r="O56" s="86"/>
      <c r="P56" s="86"/>
      <c r="Q56" s="86"/>
      <c r="R56" s="86"/>
      <c r="S56" s="155"/>
      <c r="T56" s="156"/>
      <c r="U56" s="156"/>
      <c r="V56" s="129"/>
      <c r="W56" s="129"/>
      <c r="X56" s="129"/>
      <c r="Y56" s="129"/>
    </row>
    <row r="57" spans="1:54" s="143" customFormat="1" ht="15" customHeight="1" thickBot="1">
      <c r="A57" s="159" t="s">
        <v>225</v>
      </c>
      <c r="B57" s="160"/>
      <c r="C57" s="161"/>
      <c r="D57" s="161"/>
      <c r="E57" s="162"/>
      <c r="F57" s="163"/>
      <c r="G57" s="164"/>
      <c r="H57" s="165"/>
      <c r="I57" s="165"/>
      <c r="J57" s="165"/>
      <c r="K57" s="165"/>
      <c r="L57" s="177"/>
      <c r="M57" s="177"/>
      <c r="N57" s="177"/>
      <c r="O57" s="177"/>
      <c r="P57" s="177"/>
      <c r="Q57" s="177"/>
      <c r="R57" s="177"/>
      <c r="S57" s="178"/>
      <c r="T57" s="179"/>
      <c r="U57" s="179"/>
      <c r="V57" s="165"/>
      <c r="W57" s="165"/>
      <c r="X57" s="165"/>
      <c r="Y57" s="165"/>
      <c r="Z57" s="169"/>
      <c r="AA57" s="170"/>
      <c r="AB57" s="170"/>
      <c r="AC57" s="170"/>
      <c r="AD57" s="170"/>
      <c r="AE57" s="170"/>
      <c r="AF57" s="170"/>
      <c r="AG57" s="170"/>
      <c r="AH57" s="170"/>
      <c r="AI57" s="170"/>
      <c r="AJ57" s="170"/>
      <c r="AK57" s="170"/>
      <c r="AL57" s="170"/>
      <c r="AM57" s="170"/>
      <c r="AN57" s="170"/>
      <c r="AO57" s="170"/>
      <c r="AP57" s="176"/>
      <c r="AQ57" s="176"/>
      <c r="AR57" s="176"/>
      <c r="AS57" s="176"/>
      <c r="AT57" s="176"/>
      <c r="AU57" s="176"/>
      <c r="AV57" s="176"/>
      <c r="AW57" s="176"/>
      <c r="AX57" s="176"/>
      <c r="AY57" s="176"/>
      <c r="AZ57" s="176"/>
      <c r="BA57" s="176"/>
      <c r="BB57" s="176"/>
    </row>
    <row r="58" spans="1:25" ht="4.5" customHeight="1" thickTop="1">
      <c r="A58" s="44"/>
      <c r="B58" s="149"/>
      <c r="S58" s="149"/>
      <c r="T58" s="39"/>
      <c r="U58" s="39"/>
      <c r="V58" s="148"/>
      <c r="W58" s="148"/>
      <c r="X58" s="148"/>
      <c r="Y58" s="148"/>
    </row>
    <row r="59" spans="2:40" ht="12.75" customHeight="1">
      <c r="B59" s="44" t="s">
        <v>206</v>
      </c>
      <c r="S59" s="149"/>
      <c r="U59" s="348"/>
      <c r="V59" s="348"/>
      <c r="W59" s="348"/>
      <c r="X59" s="348"/>
      <c r="AE59" s="146"/>
      <c r="AF59" s="148"/>
      <c r="AG59" s="148"/>
      <c r="AH59" s="148"/>
      <c r="AI59" s="148"/>
      <c r="AJ59" s="146"/>
      <c r="AK59" s="148"/>
      <c r="AL59" s="148"/>
      <c r="AM59" s="148"/>
      <c r="AN59" s="148"/>
    </row>
    <row r="60" spans="1:23" ht="4.5" customHeight="1">
      <c r="A60" s="44"/>
      <c r="B60" s="149"/>
      <c r="S60" s="149"/>
      <c r="T60" s="148"/>
      <c r="U60" s="148"/>
      <c r="V60" s="148"/>
      <c r="W60" s="148"/>
    </row>
    <row r="61" spans="2:40" ht="12.75">
      <c r="B61" s="149" t="s">
        <v>207</v>
      </c>
      <c r="D61" s="149"/>
      <c r="E61" s="149"/>
      <c r="F61" s="149"/>
      <c r="G61" s="149"/>
      <c r="H61" s="48"/>
      <c r="K61" s="149"/>
      <c r="O61" s="39"/>
      <c r="R61" s="44"/>
      <c r="S61" s="149"/>
      <c r="T61" s="184"/>
      <c r="U61" s="184"/>
      <c r="V61" s="184"/>
      <c r="W61" s="350"/>
      <c r="X61" s="350"/>
      <c r="AE61" s="146"/>
      <c r="AF61" s="148"/>
      <c r="AG61" s="148"/>
      <c r="AH61" s="148"/>
      <c r="AI61" s="148"/>
      <c r="AJ61" s="146"/>
      <c r="AK61" s="148"/>
      <c r="AL61" s="148"/>
      <c r="AM61" s="148"/>
      <c r="AN61" s="148"/>
    </row>
    <row r="62" spans="1:23" ht="4.5" customHeight="1">
      <c r="A62" s="44"/>
      <c r="B62" s="149"/>
      <c r="D62" s="149"/>
      <c r="E62" s="149"/>
      <c r="F62" s="149"/>
      <c r="G62" s="149"/>
      <c r="H62" s="48"/>
      <c r="K62" s="149"/>
      <c r="L62" s="47"/>
      <c r="M62" s="47"/>
      <c r="O62" s="149"/>
      <c r="P62" s="149"/>
      <c r="Q62" s="149"/>
      <c r="R62" s="44"/>
      <c r="S62" s="149"/>
      <c r="T62" s="36"/>
      <c r="U62" s="36"/>
      <c r="V62" s="36"/>
      <c r="W62" s="36"/>
    </row>
    <row r="63" spans="2:26" ht="12.75">
      <c r="B63" s="149" t="s">
        <v>188</v>
      </c>
      <c r="D63" s="149"/>
      <c r="E63" s="149"/>
      <c r="F63" s="149"/>
      <c r="G63" s="149"/>
      <c r="H63" s="149"/>
      <c r="I63" s="149"/>
      <c r="J63" s="149"/>
      <c r="K63" s="149"/>
      <c r="L63" s="149"/>
      <c r="M63" s="149"/>
      <c r="N63" s="149"/>
      <c r="O63" s="149"/>
      <c r="P63" s="149"/>
      <c r="Q63" s="149"/>
      <c r="R63" s="149"/>
      <c r="S63" s="149"/>
      <c r="T63" s="43"/>
      <c r="U63" s="43"/>
      <c r="V63" s="43"/>
      <c r="W63" s="43"/>
      <c r="Z63" s="153"/>
    </row>
    <row r="64" spans="1:40" ht="12.75">
      <c r="A64" s="38"/>
      <c r="C64" s="145" t="s">
        <v>202</v>
      </c>
      <c r="E64" s="38"/>
      <c r="F64" s="38"/>
      <c r="G64" s="38"/>
      <c r="H64" s="38"/>
      <c r="I64" s="38"/>
      <c r="J64" s="38"/>
      <c r="K64" s="38"/>
      <c r="L64" s="38"/>
      <c r="M64" s="46"/>
      <c r="R64" s="45"/>
      <c r="T64" s="14"/>
      <c r="U64" s="316">
        <f>L39</f>
        <v>0</v>
      </c>
      <c r="V64" s="316"/>
      <c r="W64" s="316"/>
      <c r="X64" s="316"/>
      <c r="AE64" s="146"/>
      <c r="AF64" s="148"/>
      <c r="AG64" s="148"/>
      <c r="AH64" s="148"/>
      <c r="AI64" s="148"/>
      <c r="AJ64" s="146"/>
      <c r="AK64" s="148"/>
      <c r="AL64" s="148"/>
      <c r="AM64" s="148"/>
      <c r="AN64" s="148"/>
    </row>
    <row r="65" spans="1:40" ht="12" customHeight="1">
      <c r="A65" s="38"/>
      <c r="C65" s="145" t="s">
        <v>258</v>
      </c>
      <c r="D65" s="68"/>
      <c r="E65" s="68"/>
      <c r="F65" s="68"/>
      <c r="G65" s="68"/>
      <c r="H65" s="68"/>
      <c r="I65" s="68"/>
      <c r="J65" s="68"/>
      <c r="K65" s="68"/>
      <c r="L65" s="38"/>
      <c r="M65" s="46"/>
      <c r="R65" s="45"/>
      <c r="S65" s="43"/>
      <c r="T65" s="184"/>
      <c r="U65" s="340"/>
      <c r="V65" s="340"/>
      <c r="W65" s="340"/>
      <c r="X65" s="340"/>
      <c r="AE65" s="146"/>
      <c r="AF65" s="148"/>
      <c r="AG65" s="148"/>
      <c r="AH65" s="148"/>
      <c r="AI65" s="148"/>
      <c r="AJ65" s="146"/>
      <c r="AK65" s="148"/>
      <c r="AL65" s="148"/>
      <c r="AM65" s="148"/>
      <c r="AN65" s="148"/>
    </row>
    <row r="66" spans="1:24" ht="7.5" customHeight="1" thickBot="1">
      <c r="A66" s="86"/>
      <c r="B66" s="86"/>
      <c r="C66" s="86"/>
      <c r="D66" s="86"/>
      <c r="E66" s="86"/>
      <c r="F66" s="86"/>
      <c r="G66" s="86"/>
      <c r="H66" s="86"/>
      <c r="I66" s="86"/>
      <c r="J66" s="86"/>
      <c r="K66" s="86"/>
      <c r="L66" s="86"/>
      <c r="M66" s="86"/>
      <c r="N66" s="86"/>
      <c r="O66" s="86"/>
      <c r="P66" s="86"/>
      <c r="Q66" s="86"/>
      <c r="R66" s="86"/>
      <c r="S66" s="86"/>
      <c r="T66" s="86"/>
      <c r="U66" s="86"/>
      <c r="V66" s="86"/>
      <c r="W66" s="86"/>
      <c r="X66" s="86"/>
    </row>
    <row r="67" spans="1:25" ht="12.75">
      <c r="A67" s="60" t="s">
        <v>130</v>
      </c>
      <c r="L67" s="213" t="s">
        <v>131</v>
      </c>
      <c r="M67" s="213"/>
      <c r="N67" s="213"/>
      <c r="Y67" s="87" t="s">
        <v>241</v>
      </c>
    </row>
  </sheetData>
  <sheetProtection password="FD2B" sheet="1" objects="1" scenarios="1"/>
  <mergeCells count="159">
    <mergeCell ref="B9:L9"/>
    <mergeCell ref="R9:Y9"/>
    <mergeCell ref="U17:X17"/>
    <mergeCell ref="C20:D20"/>
    <mergeCell ref="H20:K20"/>
    <mergeCell ref="O20:Q20"/>
    <mergeCell ref="N9:Q9"/>
    <mergeCell ref="C17:D17"/>
    <mergeCell ref="C32:D32"/>
    <mergeCell ref="E32:F32"/>
    <mergeCell ref="G32:I32"/>
    <mergeCell ref="J32:K32"/>
    <mergeCell ref="U23:X23"/>
    <mergeCell ref="H17:K17"/>
    <mergeCell ref="O17:Q17"/>
    <mergeCell ref="C21:D21"/>
    <mergeCell ref="H21:K21"/>
    <mergeCell ref="O21:Q21"/>
    <mergeCell ref="C22:D22"/>
    <mergeCell ref="H22:K22"/>
    <mergeCell ref="U8:V8"/>
    <mergeCell ref="W8:Y8"/>
    <mergeCell ref="B6:L6"/>
    <mergeCell ref="A7:D7"/>
    <mergeCell ref="E7:L7"/>
    <mergeCell ref="V33:X33"/>
    <mergeCell ref="V36:X36"/>
    <mergeCell ref="J31:K31"/>
    <mergeCell ref="L31:N31"/>
    <mergeCell ref="C35:D35"/>
    <mergeCell ref="E35:F35"/>
    <mergeCell ref="G35:I35"/>
    <mergeCell ref="J35:K35"/>
    <mergeCell ref="L35:N35"/>
    <mergeCell ref="C36:D36"/>
    <mergeCell ref="E36:F36"/>
    <mergeCell ref="G36:I36"/>
    <mergeCell ref="O22:Q22"/>
    <mergeCell ref="C30:D30"/>
    <mergeCell ref="V34:X34"/>
    <mergeCell ref="T35:U35"/>
    <mergeCell ref="V35:X35"/>
    <mergeCell ref="U59:X59"/>
    <mergeCell ref="W61:X61"/>
    <mergeCell ref="U49:X49"/>
    <mergeCell ref="U52:X52"/>
    <mergeCell ref="U54:X54"/>
    <mergeCell ref="U55:X55"/>
    <mergeCell ref="O29:S29"/>
    <mergeCell ref="O31:P31"/>
    <mergeCell ref="Q31:S31"/>
    <mergeCell ref="T31:U31"/>
    <mergeCell ref="V31:X31"/>
    <mergeCell ref="O32:P32"/>
    <mergeCell ref="Q32:S32"/>
    <mergeCell ref="T32:U32"/>
    <mergeCell ref="V32:X32"/>
    <mergeCell ref="O33:P33"/>
    <mergeCell ref="U53:X53"/>
    <mergeCell ref="T36:U36"/>
    <mergeCell ref="T38:U38"/>
    <mergeCell ref="T33:U33"/>
    <mergeCell ref="T34:U34"/>
    <mergeCell ref="O35:P35"/>
    <mergeCell ref="Q35:S35"/>
    <mergeCell ref="V38:X38"/>
    <mergeCell ref="U64:X64"/>
    <mergeCell ref="U43:X43"/>
    <mergeCell ref="U45:X45"/>
    <mergeCell ref="U47:X47"/>
    <mergeCell ref="A1:Y1"/>
    <mergeCell ref="A2:Y2"/>
    <mergeCell ref="A4:L4"/>
    <mergeCell ref="A8:L8"/>
    <mergeCell ref="N4:Y4"/>
    <mergeCell ref="N7:Q7"/>
    <mergeCell ref="R7:T7"/>
    <mergeCell ref="U7:V7"/>
    <mergeCell ref="W7:Y7"/>
    <mergeCell ref="N6:P6"/>
    <mergeCell ref="Q6:T6"/>
    <mergeCell ref="B5:L5"/>
    <mergeCell ref="Q5:T5"/>
    <mergeCell ref="U5:V5"/>
    <mergeCell ref="W5:Y5"/>
    <mergeCell ref="U6:V6"/>
    <mergeCell ref="W6:Y6"/>
    <mergeCell ref="R8:T8"/>
    <mergeCell ref="G33:I33"/>
    <mergeCell ref="J33:K33"/>
    <mergeCell ref="U65:X65"/>
    <mergeCell ref="C23:D23"/>
    <mergeCell ref="H23:K23"/>
    <mergeCell ref="O23:Q23"/>
    <mergeCell ref="E29:I29"/>
    <mergeCell ref="T29:X29"/>
    <mergeCell ref="E30:F30"/>
    <mergeCell ref="G30:I30"/>
    <mergeCell ref="J30:K30"/>
    <mergeCell ref="L30:N30"/>
    <mergeCell ref="O30:P30"/>
    <mergeCell ref="Q30:S30"/>
    <mergeCell ref="J29:N29"/>
    <mergeCell ref="T30:U30"/>
    <mergeCell ref="V30:X30"/>
    <mergeCell ref="C31:D31"/>
    <mergeCell ref="E31:F31"/>
    <mergeCell ref="G31:I31"/>
    <mergeCell ref="C34:D34"/>
    <mergeCell ref="E34:F34"/>
    <mergeCell ref="G34:I34"/>
    <mergeCell ref="J34:K34"/>
    <mergeCell ref="L34:N34"/>
    <mergeCell ref="O34:P34"/>
    <mergeCell ref="L67:N67"/>
    <mergeCell ref="C14:D14"/>
    <mergeCell ref="H14:K14"/>
    <mergeCell ref="O14:Q14"/>
    <mergeCell ref="C15:D15"/>
    <mergeCell ref="H15:K15"/>
    <mergeCell ref="O15:Q15"/>
    <mergeCell ref="C16:D16"/>
    <mergeCell ref="H16:K16"/>
    <mergeCell ref="O16:Q16"/>
    <mergeCell ref="L32:N32"/>
    <mergeCell ref="L33:N33"/>
    <mergeCell ref="C52:K52"/>
    <mergeCell ref="C53:K53"/>
    <mergeCell ref="C54:K54"/>
    <mergeCell ref="C55:K55"/>
    <mergeCell ref="C33:D33"/>
    <mergeCell ref="E33:F33"/>
    <mergeCell ref="J36:K36"/>
    <mergeCell ref="L36:N36"/>
    <mergeCell ref="O36:P36"/>
    <mergeCell ref="Q36:S36"/>
    <mergeCell ref="Q33:S33"/>
    <mergeCell ref="Q34:S34"/>
    <mergeCell ref="C39:D39"/>
    <mergeCell ref="G39:I39"/>
    <mergeCell ref="L39:N39"/>
    <mergeCell ref="Q39:S39"/>
    <mergeCell ref="V39:X39"/>
    <mergeCell ref="Q37:S37"/>
    <mergeCell ref="T37:U37"/>
    <mergeCell ref="V37:X37"/>
    <mergeCell ref="C38:D38"/>
    <mergeCell ref="E38:F38"/>
    <mergeCell ref="G38:I38"/>
    <mergeCell ref="J38:K38"/>
    <mergeCell ref="L38:N38"/>
    <mergeCell ref="O38:P38"/>
    <mergeCell ref="Q38:S38"/>
    <mergeCell ref="C37:D37"/>
    <mergeCell ref="E37:F37"/>
    <mergeCell ref="G37:I37"/>
    <mergeCell ref="J37:K37"/>
    <mergeCell ref="L37:N37"/>
    <mergeCell ref="O37:P37"/>
  </mergeCells>
  <printOptions horizontalCentered="1"/>
  <pageMargins left="0.5" right="0.5" top="0.5" bottom="0.25" header="0.25" footer="0.25"/>
  <pageSetup blackAndWhite="1"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BB66"/>
  <sheetViews>
    <sheetView showGridLines="0" showZeros="0" zoomScale="150" zoomScaleNormal="150" zoomScalePageLayoutView="150" workbookViewId="0" topLeftCell="A1">
      <selection activeCell="B9" sqref="B9:L9"/>
    </sheetView>
  </sheetViews>
  <sheetFormatPr defaultColWidth="9.140625" defaultRowHeight="12.75"/>
  <cols>
    <col min="1" max="5" width="3.7109375" style="0" customWidth="1"/>
    <col min="6" max="6" width="3.8515625" style="0" customWidth="1"/>
    <col min="7" max="18" width="3.7109375" style="0" customWidth="1"/>
    <col min="19" max="19" width="4.28125" style="0" customWidth="1"/>
    <col min="20" max="20" width="3.7109375" style="118" customWidth="1"/>
    <col min="21" max="25" width="3.7109375" style="0" customWidth="1"/>
    <col min="26" max="26" width="3.7109375" style="52" customWidth="1"/>
    <col min="27" max="41" width="3.7109375" style="153" customWidth="1"/>
    <col min="42" max="54" width="3.7109375" style="14" customWidth="1"/>
    <col min="55" max="59" width="3.7109375" style="0" customWidth="1"/>
  </cols>
  <sheetData>
    <row r="1" spans="1:25" ht="19.5">
      <c r="A1" s="214" t="s">
        <v>175</v>
      </c>
      <c r="B1" s="214"/>
      <c r="C1" s="214"/>
      <c r="D1" s="214"/>
      <c r="E1" s="214"/>
      <c r="F1" s="214"/>
      <c r="G1" s="214"/>
      <c r="H1" s="214"/>
      <c r="I1" s="214"/>
      <c r="J1" s="214"/>
      <c r="K1" s="214"/>
      <c r="L1" s="214"/>
      <c r="M1" s="214"/>
      <c r="N1" s="214"/>
      <c r="O1" s="214"/>
      <c r="P1" s="214"/>
      <c r="Q1" s="214"/>
      <c r="R1" s="214"/>
      <c r="S1" s="214"/>
      <c r="T1" s="214"/>
      <c r="U1" s="214"/>
      <c r="V1" s="214"/>
      <c r="W1" s="214"/>
      <c r="X1" s="214"/>
      <c r="Y1" s="214"/>
    </row>
    <row r="2" spans="1:32" ht="16.5" customHeight="1" thickBot="1">
      <c r="A2" s="215" t="s">
        <v>54</v>
      </c>
      <c r="B2" s="215"/>
      <c r="C2" s="215"/>
      <c r="D2" s="215"/>
      <c r="E2" s="215"/>
      <c r="F2" s="215"/>
      <c r="G2" s="215"/>
      <c r="H2" s="215"/>
      <c r="I2" s="215"/>
      <c r="J2" s="215"/>
      <c r="K2" s="215"/>
      <c r="L2" s="215"/>
      <c r="M2" s="215"/>
      <c r="N2" s="215"/>
      <c r="O2" s="215"/>
      <c r="P2" s="215"/>
      <c r="Q2" s="215"/>
      <c r="R2" s="215"/>
      <c r="S2" s="215"/>
      <c r="T2" s="215"/>
      <c r="U2" s="215"/>
      <c r="V2" s="215"/>
      <c r="W2" s="215"/>
      <c r="X2" s="215"/>
      <c r="Y2" s="215"/>
      <c r="Z2" s="152"/>
      <c r="AA2" s="151"/>
      <c r="AB2" s="151"/>
      <c r="AC2" s="152"/>
      <c r="AD2" s="152"/>
      <c r="AE2" s="152"/>
      <c r="AF2" s="152"/>
    </row>
    <row r="3" spans="1:28" ht="4.5" customHeight="1">
      <c r="A3" s="63"/>
      <c r="B3" s="63"/>
      <c r="C3" s="63"/>
      <c r="D3" s="63"/>
      <c r="E3" s="63"/>
      <c r="F3" s="63"/>
      <c r="G3" s="63"/>
      <c r="H3" s="63"/>
      <c r="I3" s="63"/>
      <c r="J3" s="63"/>
      <c r="K3" s="63"/>
      <c r="L3" s="63"/>
      <c r="M3" s="63"/>
      <c r="N3" s="63"/>
      <c r="O3" s="63"/>
      <c r="P3" s="63"/>
      <c r="Q3" s="63"/>
      <c r="R3" s="63"/>
      <c r="S3" s="63"/>
      <c r="T3" s="63"/>
      <c r="U3" s="62"/>
      <c r="V3" s="62"/>
      <c r="W3" s="62"/>
      <c r="X3" s="62"/>
      <c r="Y3" s="14"/>
      <c r="AA3" s="154"/>
      <c r="AB3" s="154"/>
    </row>
    <row r="4" spans="1:28" ht="12" customHeight="1">
      <c r="A4" s="311" t="s">
        <v>91</v>
      </c>
      <c r="B4" s="311"/>
      <c r="C4" s="311"/>
      <c r="D4" s="311"/>
      <c r="E4" s="311"/>
      <c r="F4" s="311"/>
      <c r="G4" s="311"/>
      <c r="H4" s="311"/>
      <c r="I4" s="311"/>
      <c r="J4" s="311"/>
      <c r="K4" s="311"/>
      <c r="L4" s="311"/>
      <c r="M4" s="62"/>
      <c r="N4" s="248" t="s">
        <v>223</v>
      </c>
      <c r="O4" s="248"/>
      <c r="P4" s="248"/>
      <c r="Q4" s="248"/>
      <c r="R4" s="248"/>
      <c r="S4" s="248"/>
      <c r="T4" s="248"/>
      <c r="U4" s="248"/>
      <c r="V4" s="248"/>
      <c r="W4" s="248"/>
      <c r="X4" s="248"/>
      <c r="Y4" s="248"/>
      <c r="AA4" s="154"/>
      <c r="AB4" s="154"/>
    </row>
    <row r="5" spans="1:54" s="4" customFormat="1" ht="15.75" customHeight="1">
      <c r="A5" s="29"/>
      <c r="B5" s="362">
        <f>'Prime Detail'!B5:L5</f>
        <v>0</v>
      </c>
      <c r="C5" s="362"/>
      <c r="D5" s="362"/>
      <c r="E5" s="362"/>
      <c r="F5" s="362"/>
      <c r="G5" s="362"/>
      <c r="H5" s="362"/>
      <c r="I5" s="362"/>
      <c r="J5" s="362"/>
      <c r="K5" s="362"/>
      <c r="L5" s="362"/>
      <c r="M5" s="44"/>
      <c r="N5" s="44"/>
      <c r="O5" s="44"/>
      <c r="P5" s="147"/>
      <c r="Q5" s="363">
        <f>'Prime Detail'!Q5:T5</f>
        <v>0</v>
      </c>
      <c r="R5" s="363"/>
      <c r="S5" s="363"/>
      <c r="T5" s="363"/>
      <c r="U5" s="363">
        <f>'Prime Detail'!U5:V5</f>
        <v>0</v>
      </c>
      <c r="V5" s="363"/>
      <c r="W5" s="363">
        <f>'Prime Detail'!W5:Y5</f>
        <v>0</v>
      </c>
      <c r="X5" s="363"/>
      <c r="Y5" s="363"/>
      <c r="Z5" s="55"/>
      <c r="AA5" s="146"/>
      <c r="AB5" s="146"/>
      <c r="AC5" s="146"/>
      <c r="AD5" s="146"/>
      <c r="AE5" s="146"/>
      <c r="AF5" s="146"/>
      <c r="AG5" s="146"/>
      <c r="AH5" s="146"/>
      <c r="AI5" s="146"/>
      <c r="AJ5" s="146"/>
      <c r="AK5" s="146"/>
      <c r="AL5" s="146"/>
      <c r="AM5" s="146"/>
      <c r="AN5" s="146"/>
      <c r="AO5" s="146"/>
      <c r="AP5" s="44"/>
      <c r="AQ5" s="44"/>
      <c r="AR5" s="44"/>
      <c r="AS5" s="44"/>
      <c r="AT5" s="44"/>
      <c r="AU5" s="44"/>
      <c r="AV5" s="44"/>
      <c r="AW5" s="44"/>
      <c r="AX5" s="44"/>
      <c r="AY5" s="44"/>
      <c r="AZ5" s="44"/>
      <c r="BA5" s="44"/>
      <c r="BB5" s="44"/>
    </row>
    <row r="6" spans="1:54" s="4" customFormat="1" ht="15.75" customHeight="1">
      <c r="A6" s="15"/>
      <c r="B6" s="364">
        <f>'Prime Detail'!B6:L6</f>
        <v>0</v>
      </c>
      <c r="C6" s="364"/>
      <c r="D6" s="364"/>
      <c r="E6" s="364"/>
      <c r="F6" s="364"/>
      <c r="G6" s="364"/>
      <c r="H6" s="364"/>
      <c r="I6" s="364"/>
      <c r="J6" s="364"/>
      <c r="K6" s="364"/>
      <c r="L6" s="364"/>
      <c r="M6" s="44"/>
      <c r="N6" s="248"/>
      <c r="O6" s="248"/>
      <c r="P6" s="248"/>
      <c r="Q6" s="313" t="s">
        <v>25</v>
      </c>
      <c r="R6" s="313"/>
      <c r="S6" s="313"/>
      <c r="T6" s="313"/>
      <c r="U6" s="313" t="s">
        <v>26</v>
      </c>
      <c r="V6" s="313"/>
      <c r="W6" s="313" t="s">
        <v>55</v>
      </c>
      <c r="X6" s="313"/>
      <c r="Y6" s="313"/>
      <c r="Z6" s="55"/>
      <c r="AA6" s="146"/>
      <c r="AB6" s="146"/>
      <c r="AC6" s="146"/>
      <c r="AD6" s="146"/>
      <c r="AE6" s="146"/>
      <c r="AF6" s="146"/>
      <c r="AG6" s="146"/>
      <c r="AH6" s="146"/>
      <c r="AI6" s="146"/>
      <c r="AJ6" s="146"/>
      <c r="AK6" s="146"/>
      <c r="AL6" s="146"/>
      <c r="AM6" s="146"/>
      <c r="AN6" s="146"/>
      <c r="AO6" s="146"/>
      <c r="AP6" s="44"/>
      <c r="AQ6" s="44"/>
      <c r="AR6" s="44"/>
      <c r="AS6" s="44"/>
      <c r="AT6" s="44"/>
      <c r="AU6" s="44"/>
      <c r="AV6" s="44"/>
      <c r="AW6" s="44"/>
      <c r="AX6" s="44"/>
      <c r="AY6" s="44"/>
      <c r="AZ6" s="44"/>
      <c r="BA6" s="44"/>
      <c r="BB6" s="44"/>
    </row>
    <row r="7" spans="1:54" s="4" customFormat="1" ht="15.75" customHeight="1">
      <c r="A7" s="248" t="s">
        <v>27</v>
      </c>
      <c r="B7" s="248"/>
      <c r="C7" s="248"/>
      <c r="D7" s="248"/>
      <c r="E7" s="365">
        <f>'Prime Detail'!E7:L7</f>
        <v>0</v>
      </c>
      <c r="F7" s="365"/>
      <c r="G7" s="365"/>
      <c r="H7" s="365"/>
      <c r="I7" s="365"/>
      <c r="J7" s="365"/>
      <c r="K7" s="365"/>
      <c r="L7" s="365"/>
      <c r="M7" s="44"/>
      <c r="N7" s="248" t="s">
        <v>133</v>
      </c>
      <c r="O7" s="248"/>
      <c r="P7" s="248"/>
      <c r="Q7" s="248"/>
      <c r="R7" s="366">
        <f>'Prime Detail'!R7</f>
        <v>0</v>
      </c>
      <c r="S7" s="367"/>
      <c r="T7" s="367"/>
      <c r="U7" s="349">
        <f>U5</f>
        <v>0</v>
      </c>
      <c r="V7" s="349"/>
      <c r="W7" s="349">
        <f>W5</f>
        <v>0</v>
      </c>
      <c r="X7" s="349"/>
      <c r="Y7" s="349"/>
      <c r="Z7" s="55"/>
      <c r="AA7" s="146"/>
      <c r="AB7" s="146"/>
      <c r="AC7" s="146"/>
      <c r="AD7" s="146"/>
      <c r="AE7" s="146"/>
      <c r="AF7" s="146"/>
      <c r="AG7" s="146"/>
      <c r="AH7" s="146"/>
      <c r="AI7" s="146"/>
      <c r="AJ7" s="146"/>
      <c r="AK7" s="146"/>
      <c r="AL7" s="146"/>
      <c r="AM7" s="146"/>
      <c r="AN7" s="146"/>
      <c r="AO7" s="146"/>
      <c r="AP7" s="44"/>
      <c r="AQ7" s="44"/>
      <c r="AR7" s="44"/>
      <c r="AS7" s="44"/>
      <c r="AT7" s="44"/>
      <c r="AU7" s="44"/>
      <c r="AV7" s="44"/>
      <c r="AW7" s="44"/>
      <c r="AX7" s="44"/>
      <c r="AY7" s="44"/>
      <c r="AZ7" s="44"/>
      <c r="BA7" s="44"/>
      <c r="BB7" s="44"/>
    </row>
    <row r="8" spans="1:54" s="4" customFormat="1" ht="12" customHeight="1">
      <c r="A8" s="248" t="s">
        <v>177</v>
      </c>
      <c r="B8" s="248"/>
      <c r="C8" s="248"/>
      <c r="D8" s="248"/>
      <c r="E8" s="248"/>
      <c r="F8" s="248"/>
      <c r="G8" s="248"/>
      <c r="H8" s="248"/>
      <c r="I8" s="248"/>
      <c r="J8" s="248"/>
      <c r="K8" s="248"/>
      <c r="L8" s="248"/>
      <c r="M8" s="44"/>
      <c r="N8" s="44"/>
      <c r="O8" s="44"/>
      <c r="P8" s="44"/>
      <c r="Q8" s="44"/>
      <c r="R8" s="313" t="s">
        <v>170</v>
      </c>
      <c r="S8" s="313"/>
      <c r="T8" s="313"/>
      <c r="U8" s="313" t="s">
        <v>26</v>
      </c>
      <c r="V8" s="313"/>
      <c r="W8" s="313" t="s">
        <v>55</v>
      </c>
      <c r="X8" s="313"/>
      <c r="Y8" s="313"/>
      <c r="Z8" s="55"/>
      <c r="AA8" s="146"/>
      <c r="AB8" s="146"/>
      <c r="AC8" s="146"/>
      <c r="AD8" s="146"/>
      <c r="AE8" s="146"/>
      <c r="AF8" s="146"/>
      <c r="AG8" s="146"/>
      <c r="AH8" s="146"/>
      <c r="AI8" s="146"/>
      <c r="AJ8" s="146"/>
      <c r="AK8" s="146"/>
      <c r="AL8" s="146"/>
      <c r="AM8" s="146"/>
      <c r="AN8" s="146"/>
      <c r="AO8" s="146"/>
      <c r="AP8" s="44"/>
      <c r="AQ8" s="44"/>
      <c r="AR8" s="44"/>
      <c r="AS8" s="44"/>
      <c r="AT8" s="44"/>
      <c r="AU8" s="44"/>
      <c r="AV8" s="44"/>
      <c r="AW8" s="44"/>
      <c r="AX8" s="44"/>
      <c r="AY8" s="44"/>
      <c r="AZ8" s="44"/>
      <c r="BA8" s="44"/>
      <c r="BB8" s="44"/>
    </row>
    <row r="9" spans="1:54" s="4" customFormat="1" ht="15.75" customHeight="1">
      <c r="A9" s="147"/>
      <c r="B9" s="254"/>
      <c r="C9" s="254"/>
      <c r="D9" s="254"/>
      <c r="E9" s="254"/>
      <c r="F9" s="254"/>
      <c r="G9" s="254"/>
      <c r="H9" s="254"/>
      <c r="I9" s="254"/>
      <c r="J9" s="254"/>
      <c r="K9" s="254"/>
      <c r="L9" s="254"/>
      <c r="M9" s="44"/>
      <c r="N9" s="248" t="s">
        <v>93</v>
      </c>
      <c r="O9" s="248"/>
      <c r="P9" s="248"/>
      <c r="Q9" s="248"/>
      <c r="R9" s="368">
        <f>'Prime Detail'!R9:Y9</f>
        <v>0</v>
      </c>
      <c r="S9" s="368"/>
      <c r="T9" s="368"/>
      <c r="U9" s="368"/>
      <c r="V9" s="368"/>
      <c r="W9" s="368"/>
      <c r="X9" s="368"/>
      <c r="Y9" s="368"/>
      <c r="Z9" s="55"/>
      <c r="AA9" s="158"/>
      <c r="AB9" s="158"/>
      <c r="AC9" s="158"/>
      <c r="AD9" s="158"/>
      <c r="AE9" s="146"/>
      <c r="AF9" s="158"/>
      <c r="AG9" s="158"/>
      <c r="AH9" s="158"/>
      <c r="AI9" s="158"/>
      <c r="AJ9" s="146"/>
      <c r="AK9" s="158"/>
      <c r="AL9" s="158"/>
      <c r="AM9" s="158"/>
      <c r="AN9" s="158"/>
      <c r="AO9" s="146"/>
      <c r="AP9" s="44"/>
      <c r="AQ9" s="44"/>
      <c r="AR9" s="44"/>
      <c r="AS9" s="44"/>
      <c r="AT9" s="44"/>
      <c r="AU9" s="44"/>
      <c r="AV9" s="44"/>
      <c r="AW9" s="44"/>
      <c r="AX9" s="44"/>
      <c r="AY9" s="44"/>
      <c r="AZ9" s="44"/>
      <c r="BA9" s="44"/>
      <c r="BB9" s="44"/>
    </row>
    <row r="10" spans="1:25" ht="7.5" customHeight="1" thickBot="1">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3"/>
    </row>
    <row r="11" spans="1:54" s="171" customFormat="1" ht="15" customHeight="1" thickBot="1">
      <c r="A11" s="159" t="s">
        <v>147</v>
      </c>
      <c r="B11" s="160"/>
      <c r="C11" s="161"/>
      <c r="D11" s="161"/>
      <c r="E11" s="162"/>
      <c r="F11" s="163"/>
      <c r="G11" s="164"/>
      <c r="H11" s="165"/>
      <c r="I11" s="165"/>
      <c r="J11" s="165"/>
      <c r="K11" s="165"/>
      <c r="L11" s="315"/>
      <c r="M11" s="315"/>
      <c r="N11" s="315"/>
      <c r="O11" s="315"/>
      <c r="P11" s="167"/>
      <c r="Q11" s="315"/>
      <c r="R11" s="315"/>
      <c r="S11" s="315"/>
      <c r="T11" s="315"/>
      <c r="U11" s="168"/>
      <c r="V11" s="315"/>
      <c r="W11" s="315"/>
      <c r="X11" s="315"/>
      <c r="Y11" s="315"/>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row>
    <row r="12" spans="1:54" s="4" customFormat="1" ht="4.5" customHeight="1" thickTop="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55"/>
      <c r="AA12" s="146"/>
      <c r="AB12" s="146"/>
      <c r="AC12" s="146"/>
      <c r="AD12" s="146"/>
      <c r="AE12" s="146"/>
      <c r="AF12" s="146"/>
      <c r="AG12" s="146"/>
      <c r="AH12" s="146"/>
      <c r="AI12" s="146"/>
      <c r="AJ12" s="146"/>
      <c r="AK12" s="146"/>
      <c r="AL12" s="146"/>
      <c r="AM12" s="146"/>
      <c r="AN12" s="146"/>
      <c r="AO12" s="146"/>
      <c r="AP12" s="44"/>
      <c r="AQ12" s="44"/>
      <c r="AR12" s="44"/>
      <c r="AS12" s="44"/>
      <c r="AT12" s="44"/>
      <c r="AU12" s="44"/>
      <c r="AV12" s="44"/>
      <c r="AW12" s="44"/>
      <c r="AX12" s="44"/>
      <c r="AY12" s="44"/>
      <c r="AZ12" s="44"/>
      <c r="BA12" s="44"/>
      <c r="BB12" s="44"/>
    </row>
    <row r="13" spans="1:54" s="32" customFormat="1" ht="12.75" customHeight="1">
      <c r="A13" s="52"/>
      <c r="B13" s="149" t="s">
        <v>140</v>
      </c>
      <c r="C13" s="41"/>
      <c r="D13" s="41"/>
      <c r="E13" s="41"/>
      <c r="F13" s="41"/>
      <c r="G13" s="41"/>
      <c r="H13" s="41"/>
      <c r="I13" s="41"/>
      <c r="J13" s="41"/>
      <c r="K13" s="41"/>
      <c r="L13" s="41"/>
      <c r="M13" s="41"/>
      <c r="N13" s="41"/>
      <c r="O13" s="41"/>
      <c r="P13" s="41"/>
      <c r="Q13" s="41"/>
      <c r="R13" s="41"/>
      <c r="S13" s="41"/>
      <c r="T13" s="41"/>
      <c r="U13" s="41"/>
      <c r="V13" s="41"/>
      <c r="W13" s="41"/>
      <c r="X13" s="41"/>
      <c r="Y13" s="41"/>
      <c r="Z13" s="52"/>
      <c r="AA13" s="153"/>
      <c r="AB13" s="153"/>
      <c r="AC13" s="153"/>
      <c r="AD13" s="153"/>
      <c r="AE13" s="153"/>
      <c r="AF13" s="153"/>
      <c r="AG13" s="153"/>
      <c r="AH13" s="153"/>
      <c r="AI13" s="153"/>
      <c r="AJ13" s="153"/>
      <c r="AK13" s="153"/>
      <c r="AL13" s="153"/>
      <c r="AM13" s="153"/>
      <c r="AN13" s="153"/>
      <c r="AO13" s="153"/>
      <c r="AP13" s="52"/>
      <c r="AQ13" s="52"/>
      <c r="AR13" s="52"/>
      <c r="AS13" s="52"/>
      <c r="AT13" s="52"/>
      <c r="AU13" s="52"/>
      <c r="AV13" s="52"/>
      <c r="AW13" s="52"/>
      <c r="AX13" s="52"/>
      <c r="AY13" s="52"/>
      <c r="AZ13" s="52"/>
      <c r="BA13" s="52"/>
      <c r="BB13" s="52"/>
    </row>
    <row r="14" spans="1:54" s="32" customFormat="1" ht="4.5" customHeight="1">
      <c r="A14" s="146"/>
      <c r="B14" s="57"/>
      <c r="C14" s="56"/>
      <c r="D14" s="56"/>
      <c r="E14" s="55"/>
      <c r="F14" s="52"/>
      <c r="G14" s="54"/>
      <c r="H14" s="148"/>
      <c r="I14" s="148"/>
      <c r="J14" s="148"/>
      <c r="K14" s="148"/>
      <c r="L14" s="55"/>
      <c r="M14" s="52"/>
      <c r="N14" s="54"/>
      <c r="O14" s="53"/>
      <c r="P14" s="53"/>
      <c r="Q14" s="53"/>
      <c r="R14" s="51"/>
      <c r="S14" s="51"/>
      <c r="T14" s="51"/>
      <c r="U14" s="50"/>
      <c r="V14" s="148"/>
      <c r="W14" s="148"/>
      <c r="X14" s="148"/>
      <c r="Y14" s="148"/>
      <c r="Z14" s="52"/>
      <c r="AA14" s="153"/>
      <c r="AB14" s="153"/>
      <c r="AC14" s="153"/>
      <c r="AD14" s="153"/>
      <c r="AE14" s="153"/>
      <c r="AF14" s="153"/>
      <c r="AG14" s="153"/>
      <c r="AH14" s="153"/>
      <c r="AI14" s="153"/>
      <c r="AJ14" s="153"/>
      <c r="AK14" s="153"/>
      <c r="AL14" s="153"/>
      <c r="AM14" s="153"/>
      <c r="AN14" s="153"/>
      <c r="AO14" s="153"/>
      <c r="AP14" s="52"/>
      <c r="AQ14" s="52"/>
      <c r="AR14" s="52"/>
      <c r="AS14" s="52"/>
      <c r="AT14" s="52"/>
      <c r="AU14" s="52"/>
      <c r="AV14" s="52"/>
      <c r="AW14" s="52"/>
      <c r="AX14" s="52"/>
      <c r="AY14" s="52"/>
      <c r="AZ14" s="52"/>
      <c r="BA14" s="52"/>
      <c r="BB14" s="52"/>
    </row>
    <row r="15" spans="1:29" ht="20.25" customHeight="1">
      <c r="A15" s="147"/>
      <c r="B15" s="72"/>
      <c r="C15" s="186"/>
      <c r="D15" s="187"/>
      <c r="E15" s="341" t="s">
        <v>61</v>
      </c>
      <c r="F15" s="342"/>
      <c r="G15" s="342"/>
      <c r="H15" s="342"/>
      <c r="I15" s="343"/>
      <c r="J15" s="341" t="s">
        <v>256</v>
      </c>
      <c r="K15" s="342"/>
      <c r="L15" s="342"/>
      <c r="M15" s="342"/>
      <c r="N15" s="343"/>
      <c r="O15" s="341" t="s">
        <v>94</v>
      </c>
      <c r="P15" s="342"/>
      <c r="Q15" s="342"/>
      <c r="R15" s="342"/>
      <c r="S15" s="343"/>
      <c r="T15" s="341" t="s">
        <v>60</v>
      </c>
      <c r="U15" s="342"/>
      <c r="V15" s="342"/>
      <c r="W15" s="342"/>
      <c r="X15" s="342"/>
      <c r="Y15" s="66"/>
      <c r="Z15" s="157"/>
      <c r="AB15" s="30"/>
      <c r="AC15" s="30"/>
    </row>
    <row r="16" spans="1:30" ht="12" customHeight="1">
      <c r="A16" s="147"/>
      <c r="B16" s="14"/>
      <c r="C16" s="352" t="s">
        <v>57</v>
      </c>
      <c r="D16" s="352"/>
      <c r="E16" s="344" t="s">
        <v>58</v>
      </c>
      <c r="F16" s="345"/>
      <c r="G16" s="344" t="s">
        <v>59</v>
      </c>
      <c r="H16" s="346"/>
      <c r="I16" s="345"/>
      <c r="J16" s="344" t="s">
        <v>58</v>
      </c>
      <c r="K16" s="345"/>
      <c r="L16" s="344" t="s">
        <v>59</v>
      </c>
      <c r="M16" s="346"/>
      <c r="N16" s="345"/>
      <c r="O16" s="344" t="s">
        <v>58</v>
      </c>
      <c r="P16" s="345"/>
      <c r="Q16" s="344" t="s">
        <v>59</v>
      </c>
      <c r="R16" s="346"/>
      <c r="S16" s="345"/>
      <c r="T16" s="344" t="s">
        <v>58</v>
      </c>
      <c r="U16" s="345"/>
      <c r="V16" s="344" t="s">
        <v>59</v>
      </c>
      <c r="W16" s="346"/>
      <c r="X16" s="346"/>
      <c r="Y16" s="65"/>
      <c r="Z16" s="158"/>
      <c r="AD16" s="188"/>
    </row>
    <row r="17" spans="1:30" ht="12" customHeight="1">
      <c r="A17" s="149"/>
      <c r="B17" s="14"/>
      <c r="C17" s="358"/>
      <c r="D17" s="358"/>
      <c r="E17" s="356"/>
      <c r="F17" s="357"/>
      <c r="G17" s="332">
        <f>C17*E17</f>
        <v>0</v>
      </c>
      <c r="H17" s="332"/>
      <c r="I17" s="332"/>
      <c r="J17" s="356"/>
      <c r="K17" s="357"/>
      <c r="L17" s="332">
        <f>C17*J17</f>
        <v>0</v>
      </c>
      <c r="M17" s="332"/>
      <c r="N17" s="332"/>
      <c r="O17" s="356"/>
      <c r="P17" s="357"/>
      <c r="Q17" s="332">
        <f>C17*O17</f>
        <v>0</v>
      </c>
      <c r="R17" s="332"/>
      <c r="S17" s="332"/>
      <c r="T17" s="356"/>
      <c r="U17" s="357"/>
      <c r="V17" s="332">
        <f>C17*T17</f>
        <v>0</v>
      </c>
      <c r="W17" s="332"/>
      <c r="X17" s="332"/>
      <c r="Y17" s="43"/>
      <c r="Z17" s="30"/>
      <c r="AD17" s="185"/>
    </row>
    <row r="18" spans="1:30" ht="12" customHeight="1">
      <c r="A18" s="149"/>
      <c r="B18" s="14"/>
      <c r="C18" s="358"/>
      <c r="D18" s="358"/>
      <c r="E18" s="360"/>
      <c r="F18" s="361"/>
      <c r="G18" s="332">
        <f aca="true" t="shared" si="0" ref="G18:G34">C18*E18</f>
        <v>0</v>
      </c>
      <c r="H18" s="332"/>
      <c r="I18" s="332"/>
      <c r="J18" s="360"/>
      <c r="K18" s="361"/>
      <c r="L18" s="332">
        <f aca="true" t="shared" si="1" ref="L18:L34">C18*J18</f>
        <v>0</v>
      </c>
      <c r="M18" s="332"/>
      <c r="N18" s="332"/>
      <c r="O18" s="360"/>
      <c r="P18" s="361"/>
      <c r="Q18" s="332">
        <f aca="true" t="shared" si="2" ref="Q18:Q34">C18*O18</f>
        <v>0</v>
      </c>
      <c r="R18" s="332"/>
      <c r="S18" s="332"/>
      <c r="T18" s="360"/>
      <c r="U18" s="361"/>
      <c r="V18" s="332">
        <f aca="true" t="shared" si="3" ref="V18:V34">C18*T18</f>
        <v>0</v>
      </c>
      <c r="W18" s="332"/>
      <c r="X18" s="332"/>
      <c r="Y18" s="43"/>
      <c r="Z18" s="30"/>
      <c r="AD18" s="185"/>
    </row>
    <row r="19" spans="1:30" ht="12" customHeight="1">
      <c r="A19" s="149"/>
      <c r="B19" s="14"/>
      <c r="C19" s="358"/>
      <c r="D19" s="358"/>
      <c r="E19" s="360"/>
      <c r="F19" s="361"/>
      <c r="G19" s="332">
        <f t="shared" si="0"/>
        <v>0</v>
      </c>
      <c r="H19" s="332"/>
      <c r="I19" s="332"/>
      <c r="J19" s="360"/>
      <c r="K19" s="361"/>
      <c r="L19" s="332">
        <f t="shared" si="1"/>
        <v>0</v>
      </c>
      <c r="M19" s="332"/>
      <c r="N19" s="332"/>
      <c r="O19" s="360"/>
      <c r="P19" s="361"/>
      <c r="Q19" s="332">
        <f t="shared" si="2"/>
        <v>0</v>
      </c>
      <c r="R19" s="332"/>
      <c r="S19" s="332"/>
      <c r="T19" s="360"/>
      <c r="U19" s="361"/>
      <c r="V19" s="332">
        <f t="shared" si="3"/>
        <v>0</v>
      </c>
      <c r="W19" s="332"/>
      <c r="X19" s="332"/>
      <c r="Y19" s="43"/>
      <c r="Z19" s="30"/>
      <c r="AD19" s="185"/>
    </row>
    <row r="20" spans="1:30" ht="12" customHeight="1">
      <c r="A20" s="149"/>
      <c r="B20" s="14"/>
      <c r="C20" s="358"/>
      <c r="D20" s="358"/>
      <c r="E20" s="360"/>
      <c r="F20" s="361"/>
      <c r="G20" s="332">
        <f t="shared" si="0"/>
        <v>0</v>
      </c>
      <c r="H20" s="332"/>
      <c r="I20" s="332"/>
      <c r="J20" s="360"/>
      <c r="K20" s="361"/>
      <c r="L20" s="332">
        <f t="shared" si="1"/>
        <v>0</v>
      </c>
      <c r="M20" s="332"/>
      <c r="N20" s="332"/>
      <c r="O20" s="360"/>
      <c r="P20" s="361"/>
      <c r="Q20" s="332">
        <f t="shared" si="2"/>
        <v>0</v>
      </c>
      <c r="R20" s="332"/>
      <c r="S20" s="332"/>
      <c r="T20" s="360"/>
      <c r="U20" s="361"/>
      <c r="V20" s="332">
        <f t="shared" si="3"/>
        <v>0</v>
      </c>
      <c r="W20" s="332"/>
      <c r="X20" s="332"/>
      <c r="Y20" s="43"/>
      <c r="Z20" s="30"/>
      <c r="AD20" s="185"/>
    </row>
    <row r="21" spans="1:30" ht="12" customHeight="1">
      <c r="A21" s="149"/>
      <c r="B21" s="14"/>
      <c r="C21" s="358"/>
      <c r="D21" s="358"/>
      <c r="E21" s="360"/>
      <c r="F21" s="361"/>
      <c r="G21" s="332">
        <f t="shared" si="0"/>
        <v>0</v>
      </c>
      <c r="H21" s="332"/>
      <c r="I21" s="332"/>
      <c r="J21" s="360"/>
      <c r="K21" s="361"/>
      <c r="L21" s="332">
        <f t="shared" si="1"/>
        <v>0</v>
      </c>
      <c r="M21" s="332"/>
      <c r="N21" s="332"/>
      <c r="O21" s="360"/>
      <c r="P21" s="361"/>
      <c r="Q21" s="332">
        <f t="shared" si="2"/>
        <v>0</v>
      </c>
      <c r="R21" s="332"/>
      <c r="S21" s="332"/>
      <c r="T21" s="360"/>
      <c r="U21" s="361"/>
      <c r="V21" s="332">
        <f t="shared" si="3"/>
        <v>0</v>
      </c>
      <c r="W21" s="332"/>
      <c r="X21" s="332"/>
      <c r="Y21" s="43"/>
      <c r="Z21" s="30"/>
      <c r="AD21" s="185"/>
    </row>
    <row r="22" spans="1:30" ht="12" customHeight="1">
      <c r="A22" s="149"/>
      <c r="B22" s="14"/>
      <c r="C22" s="358"/>
      <c r="D22" s="358"/>
      <c r="E22" s="360"/>
      <c r="F22" s="361"/>
      <c r="G22" s="332">
        <f t="shared" si="0"/>
        <v>0</v>
      </c>
      <c r="H22" s="332"/>
      <c r="I22" s="332"/>
      <c r="J22" s="360"/>
      <c r="K22" s="361"/>
      <c r="L22" s="332">
        <f t="shared" si="1"/>
        <v>0</v>
      </c>
      <c r="M22" s="332"/>
      <c r="N22" s="332"/>
      <c r="O22" s="360"/>
      <c r="P22" s="361"/>
      <c r="Q22" s="332">
        <f t="shared" si="2"/>
        <v>0</v>
      </c>
      <c r="R22" s="332"/>
      <c r="S22" s="332"/>
      <c r="T22" s="360"/>
      <c r="U22" s="361"/>
      <c r="V22" s="332">
        <f t="shared" si="3"/>
        <v>0</v>
      </c>
      <c r="W22" s="332"/>
      <c r="X22" s="332"/>
      <c r="Y22" s="43"/>
      <c r="Z22" s="30"/>
      <c r="AD22" s="185"/>
    </row>
    <row r="23" spans="1:30" ht="12" customHeight="1">
      <c r="A23" s="149"/>
      <c r="B23" s="14"/>
      <c r="C23" s="358"/>
      <c r="D23" s="358"/>
      <c r="E23" s="360"/>
      <c r="F23" s="361"/>
      <c r="G23" s="332">
        <f t="shared" si="0"/>
        <v>0</v>
      </c>
      <c r="H23" s="332"/>
      <c r="I23" s="332"/>
      <c r="J23" s="360"/>
      <c r="K23" s="361"/>
      <c r="L23" s="332">
        <f t="shared" si="1"/>
        <v>0</v>
      </c>
      <c r="M23" s="332"/>
      <c r="N23" s="332"/>
      <c r="O23" s="360"/>
      <c r="P23" s="361"/>
      <c r="Q23" s="332">
        <f t="shared" si="2"/>
        <v>0</v>
      </c>
      <c r="R23" s="332"/>
      <c r="S23" s="332"/>
      <c r="T23" s="360"/>
      <c r="U23" s="361"/>
      <c r="V23" s="332">
        <f t="shared" si="3"/>
        <v>0</v>
      </c>
      <c r="W23" s="332"/>
      <c r="X23" s="332"/>
      <c r="Y23" s="43"/>
      <c r="Z23" s="30"/>
      <c r="AD23" s="185"/>
    </row>
    <row r="24" spans="1:30" ht="12" customHeight="1">
      <c r="A24" s="149"/>
      <c r="B24" s="14"/>
      <c r="C24" s="358"/>
      <c r="D24" s="358"/>
      <c r="E24" s="360"/>
      <c r="F24" s="361"/>
      <c r="G24" s="332">
        <f t="shared" si="0"/>
        <v>0</v>
      </c>
      <c r="H24" s="332"/>
      <c r="I24" s="332"/>
      <c r="J24" s="360"/>
      <c r="K24" s="361"/>
      <c r="L24" s="332">
        <f t="shared" si="1"/>
        <v>0</v>
      </c>
      <c r="M24" s="332"/>
      <c r="N24" s="332"/>
      <c r="O24" s="360"/>
      <c r="P24" s="361"/>
      <c r="Q24" s="332">
        <f t="shared" si="2"/>
        <v>0</v>
      </c>
      <c r="R24" s="332"/>
      <c r="S24" s="332"/>
      <c r="T24" s="360"/>
      <c r="U24" s="361"/>
      <c r="V24" s="332">
        <f t="shared" si="3"/>
        <v>0</v>
      </c>
      <c r="W24" s="332"/>
      <c r="X24" s="332"/>
      <c r="Y24" s="43"/>
      <c r="Z24" s="30"/>
      <c r="AD24" s="185"/>
    </row>
    <row r="25" spans="1:30" ht="12" customHeight="1">
      <c r="A25" s="149"/>
      <c r="B25" s="14"/>
      <c r="C25" s="358"/>
      <c r="D25" s="359"/>
      <c r="E25" s="356"/>
      <c r="F25" s="357"/>
      <c r="G25" s="339">
        <f t="shared" si="0"/>
        <v>0</v>
      </c>
      <c r="H25" s="339"/>
      <c r="I25" s="355"/>
      <c r="J25" s="356"/>
      <c r="K25" s="357"/>
      <c r="L25" s="339">
        <f t="shared" si="1"/>
        <v>0</v>
      </c>
      <c r="M25" s="339"/>
      <c r="N25" s="355"/>
      <c r="O25" s="356"/>
      <c r="P25" s="357"/>
      <c r="Q25" s="339">
        <f t="shared" si="2"/>
        <v>0</v>
      </c>
      <c r="R25" s="339"/>
      <c r="S25" s="355"/>
      <c r="T25" s="356"/>
      <c r="U25" s="357"/>
      <c r="V25" s="339">
        <f t="shared" si="3"/>
        <v>0</v>
      </c>
      <c r="W25" s="339"/>
      <c r="X25" s="339"/>
      <c r="Y25" s="43"/>
      <c r="Z25" s="30"/>
      <c r="AD25" s="185"/>
    </row>
    <row r="26" spans="1:30" ht="12" customHeight="1">
      <c r="A26" s="149"/>
      <c r="B26" s="14"/>
      <c r="C26" s="358"/>
      <c r="D26" s="358"/>
      <c r="E26" s="360"/>
      <c r="F26" s="361"/>
      <c r="G26" s="332">
        <f t="shared" si="0"/>
        <v>0</v>
      </c>
      <c r="H26" s="332"/>
      <c r="I26" s="332"/>
      <c r="J26" s="360"/>
      <c r="K26" s="361"/>
      <c r="L26" s="332">
        <f t="shared" si="1"/>
        <v>0</v>
      </c>
      <c r="M26" s="332"/>
      <c r="N26" s="332"/>
      <c r="O26" s="360"/>
      <c r="P26" s="361"/>
      <c r="Q26" s="332">
        <f t="shared" si="2"/>
        <v>0</v>
      </c>
      <c r="R26" s="332"/>
      <c r="S26" s="332"/>
      <c r="T26" s="360"/>
      <c r="U26" s="361"/>
      <c r="V26" s="332">
        <f t="shared" si="3"/>
        <v>0</v>
      </c>
      <c r="W26" s="332"/>
      <c r="X26" s="332"/>
      <c r="Y26" s="43"/>
      <c r="Z26" s="30"/>
      <c r="AD26" s="185"/>
    </row>
    <row r="27" spans="1:30" ht="12" customHeight="1">
      <c r="A27" s="149"/>
      <c r="B27" s="14"/>
      <c r="C27" s="358"/>
      <c r="D27" s="358"/>
      <c r="E27" s="360"/>
      <c r="F27" s="361"/>
      <c r="G27" s="332">
        <f t="shared" si="0"/>
        <v>0</v>
      </c>
      <c r="H27" s="332"/>
      <c r="I27" s="332"/>
      <c r="J27" s="360"/>
      <c r="K27" s="361"/>
      <c r="L27" s="332">
        <f t="shared" si="1"/>
        <v>0</v>
      </c>
      <c r="M27" s="332"/>
      <c r="N27" s="332"/>
      <c r="O27" s="360"/>
      <c r="P27" s="361"/>
      <c r="Q27" s="332">
        <f t="shared" si="2"/>
        <v>0</v>
      </c>
      <c r="R27" s="332"/>
      <c r="S27" s="332"/>
      <c r="T27" s="360"/>
      <c r="U27" s="361"/>
      <c r="V27" s="332">
        <f t="shared" si="3"/>
        <v>0</v>
      </c>
      <c r="W27" s="332"/>
      <c r="X27" s="332"/>
      <c r="Y27" s="43"/>
      <c r="Z27" s="30"/>
      <c r="AD27" s="185"/>
    </row>
    <row r="28" spans="1:30" ht="12" customHeight="1">
      <c r="A28" s="149"/>
      <c r="B28" s="14"/>
      <c r="C28" s="358"/>
      <c r="D28" s="358"/>
      <c r="E28" s="360"/>
      <c r="F28" s="361"/>
      <c r="G28" s="332">
        <f t="shared" si="0"/>
        <v>0</v>
      </c>
      <c r="H28" s="332"/>
      <c r="I28" s="332"/>
      <c r="J28" s="360"/>
      <c r="K28" s="361"/>
      <c r="L28" s="332">
        <f t="shared" si="1"/>
        <v>0</v>
      </c>
      <c r="M28" s="332"/>
      <c r="N28" s="332"/>
      <c r="O28" s="360"/>
      <c r="P28" s="361"/>
      <c r="Q28" s="332">
        <f t="shared" si="2"/>
        <v>0</v>
      </c>
      <c r="R28" s="332"/>
      <c r="S28" s="332"/>
      <c r="T28" s="360"/>
      <c r="U28" s="361"/>
      <c r="V28" s="332">
        <f t="shared" si="3"/>
        <v>0</v>
      </c>
      <c r="W28" s="332"/>
      <c r="X28" s="332"/>
      <c r="Y28" s="43"/>
      <c r="Z28" s="30"/>
      <c r="AD28" s="185"/>
    </row>
    <row r="29" spans="1:30" ht="12" customHeight="1">
      <c r="A29" s="149"/>
      <c r="B29" s="14"/>
      <c r="C29" s="358"/>
      <c r="D29" s="358"/>
      <c r="E29" s="360"/>
      <c r="F29" s="361"/>
      <c r="G29" s="332">
        <f>C29*E29</f>
        <v>0</v>
      </c>
      <c r="H29" s="332"/>
      <c r="I29" s="332"/>
      <c r="J29" s="360"/>
      <c r="K29" s="361"/>
      <c r="L29" s="332">
        <f>C29*J29</f>
        <v>0</v>
      </c>
      <c r="M29" s="332"/>
      <c r="N29" s="332"/>
      <c r="O29" s="360"/>
      <c r="P29" s="361"/>
      <c r="Q29" s="332">
        <f>C29*O29</f>
        <v>0</v>
      </c>
      <c r="R29" s="332"/>
      <c r="S29" s="332"/>
      <c r="T29" s="360"/>
      <c r="U29" s="361"/>
      <c r="V29" s="332">
        <f>C29*T29</f>
        <v>0</v>
      </c>
      <c r="W29" s="332"/>
      <c r="X29" s="332"/>
      <c r="Y29" s="43"/>
      <c r="Z29" s="30"/>
      <c r="AD29" s="185"/>
    </row>
    <row r="30" spans="1:30" ht="12" customHeight="1">
      <c r="A30" s="149"/>
      <c r="B30" s="14"/>
      <c r="C30" s="358"/>
      <c r="D30" s="358"/>
      <c r="E30" s="360"/>
      <c r="F30" s="361"/>
      <c r="G30" s="332">
        <f t="shared" si="0"/>
        <v>0</v>
      </c>
      <c r="H30" s="332"/>
      <c r="I30" s="332"/>
      <c r="J30" s="360"/>
      <c r="K30" s="361"/>
      <c r="L30" s="332">
        <f t="shared" si="1"/>
        <v>0</v>
      </c>
      <c r="M30" s="332"/>
      <c r="N30" s="332"/>
      <c r="O30" s="360"/>
      <c r="P30" s="361"/>
      <c r="Q30" s="332">
        <f t="shared" si="2"/>
        <v>0</v>
      </c>
      <c r="R30" s="332"/>
      <c r="S30" s="332"/>
      <c r="T30" s="360"/>
      <c r="U30" s="361"/>
      <c r="V30" s="332">
        <f t="shared" si="3"/>
        <v>0</v>
      </c>
      <c r="W30" s="332"/>
      <c r="X30" s="332"/>
      <c r="Y30" s="43"/>
      <c r="Z30" s="30"/>
      <c r="AD30" s="185"/>
    </row>
    <row r="31" spans="1:30" ht="12" customHeight="1">
      <c r="A31" s="149"/>
      <c r="B31" s="14"/>
      <c r="C31" s="358"/>
      <c r="D31" s="358"/>
      <c r="E31" s="360"/>
      <c r="F31" s="361"/>
      <c r="G31" s="332">
        <f t="shared" si="0"/>
        <v>0</v>
      </c>
      <c r="H31" s="332"/>
      <c r="I31" s="332"/>
      <c r="J31" s="360"/>
      <c r="K31" s="361"/>
      <c r="L31" s="332">
        <f t="shared" si="1"/>
        <v>0</v>
      </c>
      <c r="M31" s="332"/>
      <c r="N31" s="332"/>
      <c r="O31" s="360"/>
      <c r="P31" s="361"/>
      <c r="Q31" s="332">
        <f t="shared" si="2"/>
        <v>0</v>
      </c>
      <c r="R31" s="332"/>
      <c r="S31" s="332"/>
      <c r="T31" s="360"/>
      <c r="U31" s="361"/>
      <c r="V31" s="332">
        <f t="shared" si="3"/>
        <v>0</v>
      </c>
      <c r="W31" s="332"/>
      <c r="X31" s="332"/>
      <c r="Y31" s="43"/>
      <c r="Z31" s="30"/>
      <c r="AD31" s="185"/>
    </row>
    <row r="32" spans="1:30" ht="12" customHeight="1">
      <c r="A32" s="149"/>
      <c r="B32" s="14"/>
      <c r="C32" s="358"/>
      <c r="D32" s="358"/>
      <c r="E32" s="360"/>
      <c r="F32" s="361"/>
      <c r="G32" s="332">
        <f t="shared" si="0"/>
        <v>0</v>
      </c>
      <c r="H32" s="332"/>
      <c r="I32" s="332"/>
      <c r="J32" s="360"/>
      <c r="K32" s="361"/>
      <c r="L32" s="332">
        <f t="shared" si="1"/>
        <v>0</v>
      </c>
      <c r="M32" s="332"/>
      <c r="N32" s="332"/>
      <c r="O32" s="360"/>
      <c r="P32" s="361"/>
      <c r="Q32" s="332">
        <f t="shared" si="2"/>
        <v>0</v>
      </c>
      <c r="R32" s="332"/>
      <c r="S32" s="332"/>
      <c r="T32" s="360"/>
      <c r="U32" s="361"/>
      <c r="V32" s="332">
        <f t="shared" si="3"/>
        <v>0</v>
      </c>
      <c r="W32" s="332"/>
      <c r="X32" s="332"/>
      <c r="Y32" s="43"/>
      <c r="Z32" s="30"/>
      <c r="AD32" s="185"/>
    </row>
    <row r="33" spans="1:30" ht="12" customHeight="1">
      <c r="A33" s="149"/>
      <c r="B33" s="14"/>
      <c r="C33" s="358"/>
      <c r="D33" s="358"/>
      <c r="E33" s="360"/>
      <c r="F33" s="361"/>
      <c r="G33" s="332">
        <f t="shared" si="0"/>
        <v>0</v>
      </c>
      <c r="H33" s="332"/>
      <c r="I33" s="332"/>
      <c r="J33" s="360"/>
      <c r="K33" s="361"/>
      <c r="L33" s="332">
        <f t="shared" si="1"/>
        <v>0</v>
      </c>
      <c r="M33" s="332"/>
      <c r="N33" s="332"/>
      <c r="O33" s="360"/>
      <c r="P33" s="361"/>
      <c r="Q33" s="332">
        <f t="shared" si="2"/>
        <v>0</v>
      </c>
      <c r="R33" s="332"/>
      <c r="S33" s="332"/>
      <c r="T33" s="360"/>
      <c r="U33" s="361"/>
      <c r="V33" s="332">
        <f t="shared" si="3"/>
        <v>0</v>
      </c>
      <c r="W33" s="332"/>
      <c r="X33" s="332"/>
      <c r="Y33" s="43"/>
      <c r="Z33" s="30"/>
      <c r="AD33" s="185"/>
    </row>
    <row r="34" spans="1:30" ht="12" customHeight="1">
      <c r="A34" s="149"/>
      <c r="B34" s="14"/>
      <c r="C34" s="358"/>
      <c r="D34" s="358"/>
      <c r="E34" s="360"/>
      <c r="F34" s="361"/>
      <c r="G34" s="332">
        <f t="shared" si="0"/>
        <v>0</v>
      </c>
      <c r="H34" s="332"/>
      <c r="I34" s="332"/>
      <c r="J34" s="360"/>
      <c r="K34" s="361"/>
      <c r="L34" s="332">
        <f t="shared" si="1"/>
        <v>0</v>
      </c>
      <c r="M34" s="332"/>
      <c r="N34" s="332"/>
      <c r="O34" s="360"/>
      <c r="P34" s="361"/>
      <c r="Q34" s="332">
        <f t="shared" si="2"/>
        <v>0</v>
      </c>
      <c r="R34" s="332"/>
      <c r="S34" s="332"/>
      <c r="T34" s="360"/>
      <c r="U34" s="361"/>
      <c r="V34" s="332">
        <f t="shared" si="3"/>
        <v>0</v>
      </c>
      <c r="W34" s="332"/>
      <c r="X34" s="332"/>
      <c r="Y34" s="43"/>
      <c r="Z34" s="30"/>
      <c r="AD34" s="185"/>
    </row>
    <row r="35" spans="1:30" ht="12" customHeight="1">
      <c r="A35" s="149"/>
      <c r="B35" s="14"/>
      <c r="C35" s="358"/>
      <c r="D35" s="358"/>
      <c r="E35" s="360"/>
      <c r="F35" s="361"/>
      <c r="G35" s="332">
        <f aca="true" t="shared" si="4" ref="G35:G41">C35*E35</f>
        <v>0</v>
      </c>
      <c r="H35" s="332"/>
      <c r="I35" s="332"/>
      <c r="J35" s="360"/>
      <c r="K35" s="361"/>
      <c r="L35" s="332">
        <f aca="true" t="shared" si="5" ref="L35:L41">C35*J35</f>
        <v>0</v>
      </c>
      <c r="M35" s="332"/>
      <c r="N35" s="332"/>
      <c r="O35" s="360"/>
      <c r="P35" s="361"/>
      <c r="Q35" s="332">
        <f aca="true" t="shared" si="6" ref="Q35:Q41">C35*O35</f>
        <v>0</v>
      </c>
      <c r="R35" s="332"/>
      <c r="S35" s="332"/>
      <c r="T35" s="360"/>
      <c r="U35" s="361"/>
      <c r="V35" s="332">
        <f aca="true" t="shared" si="7" ref="V35:V41">C35*T35</f>
        <v>0</v>
      </c>
      <c r="W35" s="332"/>
      <c r="X35" s="332"/>
      <c r="Y35" s="43"/>
      <c r="Z35" s="30"/>
      <c r="AD35" s="185"/>
    </row>
    <row r="36" spans="1:30" ht="12" customHeight="1">
      <c r="A36" s="149"/>
      <c r="B36" s="14"/>
      <c r="C36" s="358"/>
      <c r="D36" s="359"/>
      <c r="E36" s="356"/>
      <c r="F36" s="357"/>
      <c r="G36" s="339">
        <f t="shared" si="4"/>
        <v>0</v>
      </c>
      <c r="H36" s="339"/>
      <c r="I36" s="355"/>
      <c r="J36" s="356"/>
      <c r="K36" s="357"/>
      <c r="L36" s="339">
        <f t="shared" si="5"/>
        <v>0</v>
      </c>
      <c r="M36" s="339"/>
      <c r="N36" s="355"/>
      <c r="O36" s="356"/>
      <c r="P36" s="357"/>
      <c r="Q36" s="339">
        <f t="shared" si="6"/>
        <v>0</v>
      </c>
      <c r="R36" s="339"/>
      <c r="S36" s="355"/>
      <c r="T36" s="356"/>
      <c r="U36" s="357"/>
      <c r="V36" s="339">
        <f t="shared" si="7"/>
        <v>0</v>
      </c>
      <c r="W36" s="339"/>
      <c r="X36" s="339"/>
      <c r="Y36" s="43"/>
      <c r="Z36" s="30"/>
      <c r="AD36" s="185"/>
    </row>
    <row r="37" spans="1:30" ht="12" customHeight="1">
      <c r="A37" s="149"/>
      <c r="B37" s="14"/>
      <c r="C37" s="358"/>
      <c r="D37" s="358"/>
      <c r="E37" s="360"/>
      <c r="F37" s="361"/>
      <c r="G37" s="332">
        <f t="shared" si="4"/>
        <v>0</v>
      </c>
      <c r="H37" s="332"/>
      <c r="I37" s="332"/>
      <c r="J37" s="360"/>
      <c r="K37" s="361"/>
      <c r="L37" s="332">
        <f t="shared" si="5"/>
        <v>0</v>
      </c>
      <c r="M37" s="332"/>
      <c r="N37" s="332"/>
      <c r="O37" s="360"/>
      <c r="P37" s="361"/>
      <c r="Q37" s="332">
        <f t="shared" si="6"/>
        <v>0</v>
      </c>
      <c r="R37" s="332"/>
      <c r="S37" s="332"/>
      <c r="T37" s="360"/>
      <c r="U37" s="361"/>
      <c r="V37" s="332">
        <f t="shared" si="7"/>
        <v>0</v>
      </c>
      <c r="W37" s="332"/>
      <c r="X37" s="332"/>
      <c r="Y37" s="43"/>
      <c r="Z37" s="30"/>
      <c r="AD37" s="185"/>
    </row>
    <row r="38" spans="1:30" ht="12.75">
      <c r="A38" s="44"/>
      <c r="B38" s="14"/>
      <c r="C38" s="358"/>
      <c r="D38" s="358"/>
      <c r="E38" s="360"/>
      <c r="F38" s="361"/>
      <c r="G38" s="332">
        <f t="shared" si="4"/>
        <v>0</v>
      </c>
      <c r="H38" s="332"/>
      <c r="I38" s="332"/>
      <c r="J38" s="360"/>
      <c r="K38" s="361"/>
      <c r="L38" s="332">
        <f t="shared" si="5"/>
        <v>0</v>
      </c>
      <c r="M38" s="332"/>
      <c r="N38" s="332"/>
      <c r="O38" s="360"/>
      <c r="P38" s="361"/>
      <c r="Q38" s="332">
        <f t="shared" si="6"/>
        <v>0</v>
      </c>
      <c r="R38" s="332"/>
      <c r="S38" s="332"/>
      <c r="T38" s="360"/>
      <c r="U38" s="361"/>
      <c r="V38" s="332">
        <f t="shared" si="7"/>
        <v>0</v>
      </c>
      <c r="W38" s="332"/>
      <c r="X38" s="332"/>
      <c r="Y38" s="149"/>
      <c r="Z38" s="51"/>
      <c r="AD38" s="185"/>
    </row>
    <row r="39" spans="1:30" ht="12.75">
      <c r="A39" s="44"/>
      <c r="B39" s="14"/>
      <c r="C39" s="358"/>
      <c r="D39" s="358"/>
      <c r="E39" s="360"/>
      <c r="F39" s="361"/>
      <c r="G39" s="332">
        <f t="shared" si="4"/>
        <v>0</v>
      </c>
      <c r="H39" s="332"/>
      <c r="I39" s="332"/>
      <c r="J39" s="360"/>
      <c r="K39" s="361"/>
      <c r="L39" s="332">
        <f t="shared" si="5"/>
        <v>0</v>
      </c>
      <c r="M39" s="332"/>
      <c r="N39" s="332"/>
      <c r="O39" s="360"/>
      <c r="P39" s="361"/>
      <c r="Q39" s="332">
        <f t="shared" si="6"/>
        <v>0</v>
      </c>
      <c r="R39" s="332"/>
      <c r="S39" s="332"/>
      <c r="T39" s="360"/>
      <c r="U39" s="361"/>
      <c r="V39" s="332">
        <f t="shared" si="7"/>
        <v>0</v>
      </c>
      <c r="W39" s="332"/>
      <c r="X39" s="332"/>
      <c r="Y39" s="149"/>
      <c r="Z39" s="51"/>
      <c r="AD39" s="185"/>
    </row>
    <row r="40" spans="1:30" ht="12.75">
      <c r="A40" s="44"/>
      <c r="B40" s="14"/>
      <c r="C40" s="358"/>
      <c r="D40" s="358"/>
      <c r="E40" s="360"/>
      <c r="F40" s="361"/>
      <c r="G40" s="332">
        <f t="shared" si="4"/>
        <v>0</v>
      </c>
      <c r="H40" s="332"/>
      <c r="I40" s="332"/>
      <c r="J40" s="360"/>
      <c r="K40" s="361"/>
      <c r="L40" s="332">
        <f t="shared" si="5"/>
        <v>0</v>
      </c>
      <c r="M40" s="332"/>
      <c r="N40" s="332"/>
      <c r="O40" s="360"/>
      <c r="P40" s="361"/>
      <c r="Q40" s="332">
        <f t="shared" si="6"/>
        <v>0</v>
      </c>
      <c r="R40" s="332"/>
      <c r="S40" s="332"/>
      <c r="T40" s="360"/>
      <c r="U40" s="361"/>
      <c r="V40" s="332">
        <f t="shared" si="7"/>
        <v>0</v>
      </c>
      <c r="W40" s="332"/>
      <c r="X40" s="332"/>
      <c r="Y40" s="149"/>
      <c r="Z40" s="51"/>
      <c r="AD40" s="185"/>
    </row>
    <row r="41" spans="1:30" ht="12.75">
      <c r="A41" s="44"/>
      <c r="B41" s="14"/>
      <c r="C41" s="358"/>
      <c r="D41" s="358"/>
      <c r="E41" s="360"/>
      <c r="F41" s="361"/>
      <c r="G41" s="332">
        <f t="shared" si="4"/>
        <v>0</v>
      </c>
      <c r="H41" s="332"/>
      <c r="I41" s="332"/>
      <c r="J41" s="360"/>
      <c r="K41" s="361"/>
      <c r="L41" s="332">
        <f t="shared" si="5"/>
        <v>0</v>
      </c>
      <c r="M41" s="332"/>
      <c r="N41" s="332"/>
      <c r="O41" s="360"/>
      <c r="P41" s="361"/>
      <c r="Q41" s="332">
        <f t="shared" si="6"/>
        <v>0</v>
      </c>
      <c r="R41" s="332"/>
      <c r="S41" s="332"/>
      <c r="T41" s="360"/>
      <c r="U41" s="361"/>
      <c r="V41" s="332">
        <f t="shared" si="7"/>
        <v>0</v>
      </c>
      <c r="W41" s="332"/>
      <c r="X41" s="332"/>
      <c r="Y41" s="149"/>
      <c r="Z41" s="51"/>
      <c r="AD41" s="185"/>
    </row>
    <row r="42" spans="1:30" ht="12.75">
      <c r="A42" s="44"/>
      <c r="B42" s="14"/>
      <c r="C42" s="369">
        <f>SUM(C17:D41)</f>
        <v>0</v>
      </c>
      <c r="D42" s="369"/>
      <c r="E42" s="149"/>
      <c r="F42" s="46"/>
      <c r="G42" s="331">
        <f>SUM(G17:I41)</f>
        <v>0</v>
      </c>
      <c r="H42" s="331"/>
      <c r="I42" s="331"/>
      <c r="J42" s="149"/>
      <c r="K42" s="46"/>
      <c r="L42" s="331">
        <f>SUM(L17:N41)</f>
        <v>0</v>
      </c>
      <c r="M42" s="331"/>
      <c r="N42" s="331"/>
      <c r="O42" s="149"/>
      <c r="P42" s="46"/>
      <c r="Q42" s="331">
        <f>SUM(Q17:S41)</f>
        <v>0</v>
      </c>
      <c r="R42" s="331"/>
      <c r="S42" s="331"/>
      <c r="T42" s="149"/>
      <c r="U42" s="46"/>
      <c r="V42" s="331">
        <f>SUM(V17:X41)</f>
        <v>0</v>
      </c>
      <c r="W42" s="331"/>
      <c r="X42" s="331"/>
      <c r="Y42" s="14"/>
      <c r="AD42" s="149"/>
    </row>
    <row r="43" spans="1:25" ht="7.5" customHeight="1" thickBot="1">
      <c r="A43" s="123"/>
      <c r="B43" s="155"/>
      <c r="C43" s="155"/>
      <c r="D43" s="155"/>
      <c r="E43" s="155"/>
      <c r="F43" s="155"/>
      <c r="G43" s="155"/>
      <c r="H43" s="155"/>
      <c r="I43" s="155"/>
      <c r="J43" s="155"/>
      <c r="K43" s="155"/>
      <c r="L43" s="86"/>
      <c r="M43" s="155"/>
      <c r="N43" s="155"/>
      <c r="O43" s="155"/>
      <c r="P43" s="155"/>
      <c r="Q43" s="155"/>
      <c r="R43" s="155"/>
      <c r="S43" s="155"/>
      <c r="T43" s="155"/>
      <c r="U43" s="155"/>
      <c r="V43" s="155"/>
      <c r="W43" s="155"/>
      <c r="X43" s="155"/>
      <c r="Y43" s="155"/>
    </row>
    <row r="44" spans="1:54" s="171" customFormat="1" ht="15" customHeight="1" thickBot="1">
      <c r="A44" s="159" t="s">
        <v>158</v>
      </c>
      <c r="B44" s="160"/>
      <c r="C44" s="161"/>
      <c r="D44" s="161"/>
      <c r="E44" s="162"/>
      <c r="F44" s="163"/>
      <c r="G44" s="164"/>
      <c r="H44" s="165"/>
      <c r="I44" s="165"/>
      <c r="J44" s="165"/>
      <c r="K44" s="165"/>
      <c r="L44" s="166"/>
      <c r="M44" s="166"/>
      <c r="N44" s="166"/>
      <c r="O44" s="166"/>
      <c r="P44" s="167"/>
      <c r="Q44" s="166"/>
      <c r="R44" s="166"/>
      <c r="S44" s="166"/>
      <c r="T44" s="166"/>
      <c r="U44" s="168"/>
      <c r="V44" s="166"/>
      <c r="W44" s="166"/>
      <c r="X44" s="166"/>
      <c r="Y44" s="166"/>
      <c r="Z44" s="169"/>
      <c r="AA44" s="170"/>
      <c r="AB44" s="170"/>
      <c r="AC44" s="170"/>
      <c r="AD44" s="170"/>
      <c r="AE44" s="170"/>
      <c r="AF44" s="170"/>
      <c r="AG44" s="170"/>
      <c r="AH44" s="170"/>
      <c r="AI44" s="170"/>
      <c r="AJ44" s="170"/>
      <c r="AK44" s="170"/>
      <c r="AL44" s="170"/>
      <c r="AM44" s="170"/>
      <c r="AN44" s="170"/>
      <c r="AO44" s="170"/>
      <c r="AP44" s="169"/>
      <c r="AQ44" s="169"/>
      <c r="AR44" s="169"/>
      <c r="AS44" s="169"/>
      <c r="AT44" s="169"/>
      <c r="AU44" s="169"/>
      <c r="AV44" s="169"/>
      <c r="AW44" s="169"/>
      <c r="AX44" s="169"/>
      <c r="AY44" s="169"/>
      <c r="AZ44" s="169"/>
      <c r="BA44" s="169"/>
      <c r="BB44" s="169"/>
    </row>
    <row r="45" spans="1:54" s="32" customFormat="1" ht="7.5" customHeight="1" thickTop="1">
      <c r="A45" s="44"/>
      <c r="B45" s="149"/>
      <c r="C45" s="149"/>
      <c r="D45" s="149"/>
      <c r="E45" s="149"/>
      <c r="F45" s="149"/>
      <c r="G45" s="149"/>
      <c r="H45" s="149"/>
      <c r="I45" s="149"/>
      <c r="J45" s="149"/>
      <c r="K45" s="149"/>
      <c r="L45" s="45"/>
      <c r="M45" s="149"/>
      <c r="N45" s="149"/>
      <c r="O45" s="149"/>
      <c r="P45" s="149"/>
      <c r="Q45" s="149"/>
      <c r="R45" s="149"/>
      <c r="S45" s="149"/>
      <c r="T45" s="149"/>
      <c r="U45" s="149"/>
      <c r="V45" s="149"/>
      <c r="W45" s="149"/>
      <c r="X45" s="149"/>
      <c r="Y45" s="149"/>
      <c r="Z45" s="52"/>
      <c r="AA45" s="153"/>
      <c r="AB45" s="153"/>
      <c r="AC45" s="153"/>
      <c r="AD45" s="153"/>
      <c r="AE45" s="153"/>
      <c r="AF45" s="153"/>
      <c r="AG45" s="153"/>
      <c r="AH45" s="153"/>
      <c r="AI45" s="153"/>
      <c r="AJ45" s="153"/>
      <c r="AK45" s="153"/>
      <c r="AL45" s="153"/>
      <c r="AM45" s="153"/>
      <c r="AN45" s="153"/>
      <c r="AO45" s="153"/>
      <c r="AP45" s="52"/>
      <c r="AQ45" s="52"/>
      <c r="AR45" s="52"/>
      <c r="AS45" s="52"/>
      <c r="AT45" s="52"/>
      <c r="AU45" s="52"/>
      <c r="AV45" s="52"/>
      <c r="AW45" s="52"/>
      <c r="AX45" s="52"/>
      <c r="AY45" s="52"/>
      <c r="AZ45" s="52"/>
      <c r="BA45" s="52"/>
      <c r="BB45" s="52"/>
    </row>
    <row r="46" spans="1:40" ht="12.75">
      <c r="A46" s="14"/>
      <c r="B46" s="44" t="s">
        <v>204</v>
      </c>
      <c r="C46" s="14"/>
      <c r="D46" s="44"/>
      <c r="E46" s="44"/>
      <c r="F46" s="44"/>
      <c r="G46" s="44"/>
      <c r="H46" s="44"/>
      <c r="I46" s="44"/>
      <c r="J46" s="44"/>
      <c r="K46" s="44"/>
      <c r="L46" s="44"/>
      <c r="M46" s="44"/>
      <c r="N46" s="44"/>
      <c r="O46" s="14"/>
      <c r="P46" s="14"/>
      <c r="Q46" s="14"/>
      <c r="R46" s="14"/>
      <c r="S46" s="149"/>
      <c r="T46" s="41"/>
      <c r="U46" s="340"/>
      <c r="V46" s="340"/>
      <c r="W46" s="340"/>
      <c r="X46" s="340"/>
      <c r="Y46" s="14"/>
      <c r="AE46" s="146"/>
      <c r="AF46" s="148"/>
      <c r="AG46" s="148"/>
      <c r="AH46" s="148"/>
      <c r="AI46" s="148"/>
      <c r="AJ46" s="146"/>
      <c r="AK46" s="148"/>
      <c r="AL46" s="148"/>
      <c r="AM46" s="148"/>
      <c r="AN46" s="148"/>
    </row>
    <row r="47" spans="1:25" ht="4.5" customHeight="1">
      <c r="A47" s="44"/>
      <c r="B47" s="44"/>
      <c r="C47" s="14"/>
      <c r="D47" s="44"/>
      <c r="E47" s="44"/>
      <c r="F47" s="44"/>
      <c r="G47" s="44"/>
      <c r="H47" s="44"/>
      <c r="I47" s="44"/>
      <c r="J47" s="44"/>
      <c r="K47" s="44"/>
      <c r="L47" s="44"/>
      <c r="M47" s="44"/>
      <c r="N47" s="44"/>
      <c r="O47" s="14"/>
      <c r="P47" s="14"/>
      <c r="Q47" s="14"/>
      <c r="R47" s="14"/>
      <c r="S47" s="149"/>
      <c r="T47" s="41"/>
      <c r="U47" s="148"/>
      <c r="V47" s="148"/>
      <c r="W47" s="148"/>
      <c r="X47" s="148"/>
      <c r="Y47" s="14"/>
    </row>
    <row r="48" spans="1:40" ht="12.75">
      <c r="A48" s="14"/>
      <c r="B48" s="149" t="s">
        <v>242</v>
      </c>
      <c r="C48" s="14"/>
      <c r="D48" s="149"/>
      <c r="E48" s="149"/>
      <c r="F48" s="149"/>
      <c r="G48" s="149"/>
      <c r="H48" s="149"/>
      <c r="I48" s="149"/>
      <c r="J48" s="149"/>
      <c r="K48" s="149"/>
      <c r="L48" s="149"/>
      <c r="M48" s="149"/>
      <c r="N48" s="149"/>
      <c r="O48" s="14"/>
      <c r="P48" s="14"/>
      <c r="Q48" s="14"/>
      <c r="R48" s="14"/>
      <c r="S48" s="149"/>
      <c r="T48" s="41"/>
      <c r="U48" s="340"/>
      <c r="V48" s="340"/>
      <c r="W48" s="340"/>
      <c r="X48" s="340"/>
      <c r="Y48" s="14"/>
      <c r="AE48" s="146"/>
      <c r="AF48" s="148"/>
      <c r="AG48" s="148"/>
      <c r="AH48" s="148"/>
      <c r="AI48" s="148"/>
      <c r="AJ48" s="146"/>
      <c r="AK48" s="148"/>
      <c r="AL48" s="148"/>
      <c r="AM48" s="148"/>
      <c r="AN48" s="148"/>
    </row>
    <row r="49" spans="1:25" ht="4.5" customHeight="1">
      <c r="A49" s="44"/>
      <c r="B49" s="149"/>
      <c r="C49" s="14"/>
      <c r="D49" s="149"/>
      <c r="E49" s="149"/>
      <c r="F49" s="149"/>
      <c r="G49" s="149"/>
      <c r="H49" s="149"/>
      <c r="I49" s="149"/>
      <c r="J49" s="149"/>
      <c r="K49" s="149"/>
      <c r="L49" s="149"/>
      <c r="M49" s="149"/>
      <c r="N49" s="149"/>
      <c r="O49" s="14"/>
      <c r="P49" s="14"/>
      <c r="Q49" s="14"/>
      <c r="R49" s="14"/>
      <c r="S49" s="149"/>
      <c r="T49" s="41"/>
      <c r="U49" s="148"/>
      <c r="V49" s="148"/>
      <c r="W49" s="148"/>
      <c r="X49" s="148"/>
      <c r="Y49" s="14"/>
    </row>
    <row r="50" spans="1:40" ht="12.75">
      <c r="A50" s="14"/>
      <c r="B50" s="149" t="s">
        <v>205</v>
      </c>
      <c r="C50" s="14"/>
      <c r="D50" s="149"/>
      <c r="E50" s="149"/>
      <c r="F50" s="149"/>
      <c r="G50" s="149"/>
      <c r="H50" s="149"/>
      <c r="I50" s="149"/>
      <c r="J50" s="149"/>
      <c r="K50" s="149"/>
      <c r="L50" s="149"/>
      <c r="M50" s="149"/>
      <c r="N50" s="149"/>
      <c r="O50" s="14"/>
      <c r="P50" s="14"/>
      <c r="Q50" s="14"/>
      <c r="R50" s="14"/>
      <c r="S50" s="149"/>
      <c r="T50" s="41"/>
      <c r="U50" s="340"/>
      <c r="V50" s="340"/>
      <c r="W50" s="340"/>
      <c r="X50" s="340"/>
      <c r="Y50" s="14"/>
      <c r="AE50" s="146"/>
      <c r="AF50" s="148"/>
      <c r="AG50" s="148"/>
      <c r="AH50" s="148"/>
      <c r="AI50" s="148"/>
      <c r="AJ50" s="146"/>
      <c r="AK50" s="148"/>
      <c r="AL50" s="148"/>
      <c r="AM50" s="148"/>
      <c r="AN50" s="148"/>
    </row>
    <row r="51" spans="1:25" ht="4.5" customHeight="1">
      <c r="A51" s="44"/>
      <c r="B51" s="149"/>
      <c r="C51" s="14"/>
      <c r="D51" s="149"/>
      <c r="E51" s="149"/>
      <c r="F51" s="149"/>
      <c r="G51" s="149"/>
      <c r="H51" s="149"/>
      <c r="I51" s="149"/>
      <c r="J51" s="149"/>
      <c r="K51" s="149"/>
      <c r="L51" s="149"/>
      <c r="M51" s="149"/>
      <c r="N51" s="149"/>
      <c r="O51" s="14"/>
      <c r="P51" s="14"/>
      <c r="Q51" s="14"/>
      <c r="R51" s="14"/>
      <c r="S51" s="149"/>
      <c r="T51" s="41"/>
      <c r="U51" s="148"/>
      <c r="V51" s="148"/>
      <c r="W51" s="148"/>
      <c r="X51" s="148"/>
      <c r="Y51" s="14"/>
    </row>
    <row r="52" spans="1:40" ht="12.75">
      <c r="A52" s="14"/>
      <c r="B52" s="149" t="s">
        <v>259</v>
      </c>
      <c r="C52" s="14"/>
      <c r="D52" s="149"/>
      <c r="E52" s="149"/>
      <c r="F52" s="149"/>
      <c r="G52" s="149"/>
      <c r="H52" s="149"/>
      <c r="I52" s="149"/>
      <c r="J52" s="149"/>
      <c r="K52" s="149"/>
      <c r="L52" s="149"/>
      <c r="M52" s="149"/>
      <c r="N52" s="149"/>
      <c r="O52" s="14"/>
      <c r="P52" s="14"/>
      <c r="Q52" s="14"/>
      <c r="R52" s="14"/>
      <c r="S52" s="149"/>
      <c r="T52" s="41"/>
      <c r="U52" s="340"/>
      <c r="V52" s="340"/>
      <c r="W52" s="340"/>
      <c r="X52" s="340"/>
      <c r="Y52" s="14"/>
      <c r="AE52" s="146"/>
      <c r="AF52" s="148"/>
      <c r="AG52" s="148"/>
      <c r="AH52" s="148"/>
      <c r="AI52" s="148"/>
      <c r="AJ52" s="146"/>
      <c r="AK52" s="148"/>
      <c r="AL52" s="148"/>
      <c r="AM52" s="148"/>
      <c r="AN52" s="148"/>
    </row>
    <row r="53" spans="1:25" ht="4.5" customHeight="1">
      <c r="A53" s="44"/>
      <c r="B53" s="149"/>
      <c r="C53" s="14"/>
      <c r="D53" s="149"/>
      <c r="E53" s="149"/>
      <c r="F53" s="149"/>
      <c r="G53" s="149"/>
      <c r="H53" s="149"/>
      <c r="I53" s="149"/>
      <c r="J53" s="149"/>
      <c r="K53" s="149"/>
      <c r="L53" s="149"/>
      <c r="M53" s="149"/>
      <c r="N53" s="149"/>
      <c r="O53" s="149"/>
      <c r="P53" s="149"/>
      <c r="Q53" s="149"/>
      <c r="R53" s="44"/>
      <c r="S53" s="149"/>
      <c r="T53" s="149"/>
      <c r="U53" s="39"/>
      <c r="V53" s="148"/>
      <c r="W53" s="148"/>
      <c r="X53" s="148"/>
      <c r="Y53" s="148"/>
    </row>
    <row r="54" spans="1:25" ht="12.75">
      <c r="A54" s="14"/>
      <c r="B54" s="149" t="s">
        <v>185</v>
      </c>
      <c r="C54" s="14"/>
      <c r="D54" s="14"/>
      <c r="E54" s="14"/>
      <c r="F54" s="14"/>
      <c r="G54" s="14"/>
      <c r="H54" s="14"/>
      <c r="I54" s="14"/>
      <c r="J54" s="14"/>
      <c r="K54" s="14"/>
      <c r="L54" s="14"/>
      <c r="M54" s="14"/>
      <c r="N54" s="14"/>
      <c r="O54" s="14"/>
      <c r="P54" s="14"/>
      <c r="Q54" s="14"/>
      <c r="R54" s="14"/>
      <c r="S54" s="14"/>
      <c r="T54" s="41"/>
      <c r="U54" s="14"/>
      <c r="V54" s="14"/>
      <c r="W54" s="14"/>
      <c r="X54" s="14"/>
      <c r="Y54" s="14"/>
    </row>
    <row r="55" spans="1:25" ht="12.75">
      <c r="A55" s="44"/>
      <c r="B55" s="14"/>
      <c r="C55" s="145" t="s">
        <v>190</v>
      </c>
      <c r="D55" s="144"/>
      <c r="E55" s="144"/>
      <c r="F55" s="144"/>
      <c r="G55" s="144"/>
      <c r="H55" s="144"/>
      <c r="I55" s="144"/>
      <c r="J55" s="144"/>
      <c r="K55" s="77"/>
      <c r="L55" s="76"/>
      <c r="M55" s="46"/>
      <c r="N55" s="14"/>
      <c r="O55" s="14"/>
      <c r="P55" s="14"/>
      <c r="Q55" s="14"/>
      <c r="R55" s="14"/>
      <c r="S55" s="149"/>
      <c r="T55" s="39"/>
      <c r="U55" s="340"/>
      <c r="V55" s="340"/>
      <c r="W55" s="340"/>
      <c r="X55" s="340"/>
      <c r="Y55" s="148"/>
    </row>
    <row r="56" spans="1:40" ht="12.75">
      <c r="A56" s="44"/>
      <c r="B56" s="14"/>
      <c r="C56" s="145" t="s">
        <v>193</v>
      </c>
      <c r="D56" s="144"/>
      <c r="E56" s="144"/>
      <c r="F56" s="144"/>
      <c r="G56" s="144"/>
      <c r="H56" s="144"/>
      <c r="I56" s="144"/>
      <c r="J56" s="144"/>
      <c r="K56" s="14"/>
      <c r="L56" s="14"/>
      <c r="M56" s="46"/>
      <c r="N56" s="14"/>
      <c r="O56" s="14"/>
      <c r="P56" s="14"/>
      <c r="Q56" s="14"/>
      <c r="R56" s="14"/>
      <c r="S56" s="149"/>
      <c r="T56" s="184"/>
      <c r="U56" s="351"/>
      <c r="V56" s="351"/>
      <c r="W56" s="351"/>
      <c r="X56" s="351"/>
      <c r="Y56" s="14"/>
      <c r="AA56" s="148"/>
      <c r="AB56" s="148"/>
      <c r="AC56" s="148"/>
      <c r="AD56" s="148"/>
      <c r="AE56" s="146"/>
      <c r="AF56" s="148"/>
      <c r="AG56" s="148"/>
      <c r="AH56" s="148"/>
      <c r="AI56" s="148"/>
      <c r="AJ56" s="146"/>
      <c r="AK56" s="148"/>
      <c r="AL56" s="148"/>
      <c r="AM56" s="148"/>
      <c r="AN56" s="148"/>
    </row>
    <row r="57" spans="1:25" ht="4.5" customHeight="1" thickBot="1">
      <c r="A57" s="123"/>
      <c r="B57" s="155"/>
      <c r="C57" s="86"/>
      <c r="D57" s="86"/>
      <c r="E57" s="86"/>
      <c r="F57" s="86"/>
      <c r="G57" s="86"/>
      <c r="H57" s="86"/>
      <c r="I57" s="86"/>
      <c r="J57" s="86"/>
      <c r="K57" s="86"/>
      <c r="L57" s="86"/>
      <c r="M57" s="86"/>
      <c r="N57" s="86"/>
      <c r="O57" s="86"/>
      <c r="P57" s="86"/>
      <c r="Q57" s="86"/>
      <c r="R57" s="86"/>
      <c r="S57" s="155"/>
      <c r="T57" s="156"/>
      <c r="U57" s="156"/>
      <c r="V57" s="129"/>
      <c r="W57" s="129"/>
      <c r="X57" s="129"/>
      <c r="Y57" s="129"/>
    </row>
    <row r="58" spans="1:54" s="143" customFormat="1" ht="13.5" customHeight="1" thickBot="1">
      <c r="A58" s="159" t="s">
        <v>243</v>
      </c>
      <c r="B58" s="160"/>
      <c r="C58" s="161"/>
      <c r="D58" s="161"/>
      <c r="E58" s="162"/>
      <c r="F58" s="163"/>
      <c r="G58" s="164"/>
      <c r="H58" s="165"/>
      <c r="I58" s="165"/>
      <c r="J58" s="165"/>
      <c r="K58" s="165"/>
      <c r="L58" s="172"/>
      <c r="M58" s="172"/>
      <c r="N58" s="172"/>
      <c r="O58" s="172"/>
      <c r="P58" s="172"/>
      <c r="Q58" s="172"/>
      <c r="R58" s="172"/>
      <c r="S58" s="173"/>
      <c r="T58" s="174"/>
      <c r="U58" s="174"/>
      <c r="V58" s="175"/>
      <c r="W58" s="175"/>
      <c r="X58" s="175"/>
      <c r="Y58" s="175"/>
      <c r="Z58" s="169"/>
      <c r="AA58" s="170"/>
      <c r="AB58" s="170"/>
      <c r="AC58" s="170"/>
      <c r="AD58" s="170"/>
      <c r="AE58" s="170"/>
      <c r="AF58" s="170"/>
      <c r="AG58" s="170"/>
      <c r="AH58" s="170"/>
      <c r="AI58" s="170"/>
      <c r="AJ58" s="170"/>
      <c r="AK58" s="170"/>
      <c r="AL58" s="170"/>
      <c r="AM58" s="170"/>
      <c r="AN58" s="170"/>
      <c r="AO58" s="170"/>
      <c r="AP58" s="176"/>
      <c r="AQ58" s="176"/>
      <c r="AR58" s="176"/>
      <c r="AS58" s="176"/>
      <c r="AT58" s="176"/>
      <c r="AU58" s="176"/>
      <c r="AV58" s="176"/>
      <c r="AW58" s="176"/>
      <c r="AX58" s="176"/>
      <c r="AY58" s="176"/>
      <c r="AZ58" s="176"/>
      <c r="BA58" s="176"/>
      <c r="BB58" s="176"/>
    </row>
    <row r="59" spans="1:25" ht="4.5" customHeight="1" thickTop="1">
      <c r="A59" s="44"/>
      <c r="B59" s="149"/>
      <c r="C59" s="14"/>
      <c r="D59" s="14"/>
      <c r="E59" s="14"/>
      <c r="F59" s="14"/>
      <c r="G59" s="14"/>
      <c r="H59" s="14"/>
      <c r="I59" s="14"/>
      <c r="J59" s="14"/>
      <c r="K59" s="14"/>
      <c r="L59" s="14"/>
      <c r="M59" s="14"/>
      <c r="N59" s="14"/>
      <c r="O59" s="14"/>
      <c r="P59" s="14"/>
      <c r="Q59" s="14"/>
      <c r="R59" s="14"/>
      <c r="S59" s="149"/>
      <c r="T59" s="39"/>
      <c r="U59" s="39"/>
      <c r="V59" s="148"/>
      <c r="W59" s="148"/>
      <c r="X59" s="148"/>
      <c r="Y59" s="148"/>
    </row>
    <row r="60" spans="1:40" ht="12.75" customHeight="1">
      <c r="A60" s="14"/>
      <c r="B60" s="149" t="s">
        <v>257</v>
      </c>
      <c r="C60" s="14"/>
      <c r="D60" s="149"/>
      <c r="E60" s="149"/>
      <c r="F60" s="149"/>
      <c r="G60" s="149"/>
      <c r="H60" s="149"/>
      <c r="I60" s="149"/>
      <c r="J60" s="149"/>
      <c r="K60" s="149"/>
      <c r="L60" s="149"/>
      <c r="M60" s="149"/>
      <c r="N60" s="39"/>
      <c r="O60" s="14"/>
      <c r="P60" s="14"/>
      <c r="Q60" s="149"/>
      <c r="R60" s="44"/>
      <c r="S60" s="149"/>
      <c r="T60" s="39"/>
      <c r="U60" s="39"/>
      <c r="V60" s="184"/>
      <c r="W60" s="350"/>
      <c r="X60" s="350"/>
      <c r="Y60" s="184"/>
      <c r="AA60" s="148"/>
      <c r="AB60" s="148"/>
      <c r="AC60" s="148"/>
      <c r="AD60" s="148"/>
      <c r="AE60" s="146"/>
      <c r="AF60" s="148"/>
      <c r="AG60" s="148"/>
      <c r="AH60" s="148"/>
      <c r="AI60" s="148"/>
      <c r="AJ60" s="146"/>
      <c r="AK60" s="148"/>
      <c r="AL60" s="148"/>
      <c r="AM60" s="148"/>
      <c r="AN60" s="148"/>
    </row>
    <row r="61" spans="1:25" ht="4.5" customHeight="1">
      <c r="A61" s="44"/>
      <c r="B61" s="149"/>
      <c r="C61" s="14"/>
      <c r="D61" s="14"/>
      <c r="E61" s="14"/>
      <c r="F61" s="14"/>
      <c r="G61" s="14"/>
      <c r="H61" s="14"/>
      <c r="I61" s="14"/>
      <c r="J61" s="14"/>
      <c r="K61" s="14"/>
      <c r="L61" s="14"/>
      <c r="M61" s="14"/>
      <c r="N61" s="14"/>
      <c r="O61" s="14"/>
      <c r="P61" s="14"/>
      <c r="Q61" s="14"/>
      <c r="R61" s="14"/>
      <c r="S61" s="149"/>
      <c r="T61" s="39"/>
      <c r="U61" s="39"/>
      <c r="V61" s="148"/>
      <c r="W61" s="148"/>
      <c r="X61" s="148"/>
      <c r="Y61" s="148"/>
    </row>
    <row r="62" spans="1:26" ht="12.75">
      <c r="A62" s="14"/>
      <c r="B62" s="149" t="s">
        <v>188</v>
      </c>
      <c r="C62" s="14"/>
      <c r="D62" s="149"/>
      <c r="E62" s="149"/>
      <c r="F62" s="149"/>
      <c r="G62" s="149"/>
      <c r="H62" s="149"/>
      <c r="I62" s="149"/>
      <c r="J62" s="149"/>
      <c r="K62" s="149"/>
      <c r="L62" s="149"/>
      <c r="M62" s="149"/>
      <c r="N62" s="149"/>
      <c r="O62" s="149"/>
      <c r="P62" s="149"/>
      <c r="Q62" s="149"/>
      <c r="R62" s="149"/>
      <c r="S62" s="149"/>
      <c r="T62" s="149"/>
      <c r="U62" s="149"/>
      <c r="V62" s="43"/>
      <c r="W62" s="43"/>
      <c r="X62" s="43"/>
      <c r="Y62" s="43"/>
      <c r="Z62" s="153"/>
    </row>
    <row r="63" spans="1:40" ht="12.75">
      <c r="A63" s="38"/>
      <c r="B63" s="14"/>
      <c r="C63" s="145" t="s">
        <v>202</v>
      </c>
      <c r="D63" s="14"/>
      <c r="E63" s="38"/>
      <c r="F63" s="38"/>
      <c r="G63" s="38"/>
      <c r="H63" s="38"/>
      <c r="I63" s="38"/>
      <c r="J63" s="38"/>
      <c r="K63" s="38"/>
      <c r="L63" s="38"/>
      <c r="M63" s="46"/>
      <c r="N63" s="14"/>
      <c r="O63" s="14"/>
      <c r="P63" s="14"/>
      <c r="Q63" s="14"/>
      <c r="R63" s="45"/>
      <c r="S63" s="14"/>
      <c r="T63" s="41"/>
      <c r="U63" s="316">
        <f>L42</f>
        <v>0</v>
      </c>
      <c r="V63" s="316"/>
      <c r="W63" s="316"/>
      <c r="X63" s="316"/>
      <c r="Y63" s="14"/>
      <c r="AA63" s="148"/>
      <c r="AB63" s="148"/>
      <c r="AC63" s="148"/>
      <c r="AD63" s="148"/>
      <c r="AE63" s="146"/>
      <c r="AF63" s="148"/>
      <c r="AG63" s="148"/>
      <c r="AH63" s="148"/>
      <c r="AI63" s="148"/>
      <c r="AJ63" s="146"/>
      <c r="AK63" s="148"/>
      <c r="AL63" s="148"/>
      <c r="AM63" s="148"/>
      <c r="AN63" s="148"/>
    </row>
    <row r="64" spans="1:40" ht="12" customHeight="1">
      <c r="A64" s="38"/>
      <c r="B64" s="14"/>
      <c r="C64" s="145" t="s">
        <v>258</v>
      </c>
      <c r="D64" s="68"/>
      <c r="E64" s="68"/>
      <c r="F64" s="68"/>
      <c r="G64" s="68"/>
      <c r="H64" s="68"/>
      <c r="I64" s="68"/>
      <c r="J64" s="68"/>
      <c r="K64" s="68"/>
      <c r="L64" s="38"/>
      <c r="M64" s="46"/>
      <c r="N64" s="14"/>
      <c r="O64" s="14"/>
      <c r="P64" s="14"/>
      <c r="Q64" s="14"/>
      <c r="R64" s="45"/>
      <c r="S64" s="43"/>
      <c r="T64" s="43"/>
      <c r="U64" s="340"/>
      <c r="V64" s="340"/>
      <c r="W64" s="340"/>
      <c r="X64" s="340"/>
      <c r="Y64" s="184"/>
      <c r="AA64" s="148"/>
      <c r="AB64" s="148"/>
      <c r="AC64" s="148"/>
      <c r="AD64" s="148"/>
      <c r="AE64" s="146"/>
      <c r="AF64" s="148"/>
      <c r="AG64" s="148"/>
      <c r="AH64" s="148"/>
      <c r="AI64" s="148"/>
      <c r="AJ64" s="146"/>
      <c r="AK64" s="148"/>
      <c r="AL64" s="148"/>
      <c r="AM64" s="148"/>
      <c r="AN64" s="148"/>
    </row>
    <row r="65" spans="1:25" ht="7.5" customHeight="1" thickBot="1">
      <c r="A65" s="86"/>
      <c r="B65" s="86"/>
      <c r="C65" s="86"/>
      <c r="D65" s="86"/>
      <c r="E65" s="86"/>
      <c r="F65" s="86"/>
      <c r="G65" s="86"/>
      <c r="H65" s="86"/>
      <c r="I65" s="86"/>
      <c r="J65" s="86"/>
      <c r="K65" s="86"/>
      <c r="L65" s="86"/>
      <c r="M65" s="86"/>
      <c r="N65" s="86"/>
      <c r="O65" s="86"/>
      <c r="P65" s="86"/>
      <c r="Q65" s="86"/>
      <c r="R65" s="86"/>
      <c r="S65" s="86"/>
      <c r="T65" s="122"/>
      <c r="U65" s="86"/>
      <c r="V65" s="86"/>
      <c r="W65" s="86"/>
      <c r="X65" s="86"/>
      <c r="Y65" s="86"/>
    </row>
    <row r="66" spans="1:25" ht="12.75">
      <c r="A66" s="60" t="s">
        <v>130</v>
      </c>
      <c r="B66" s="14"/>
      <c r="C66" s="14"/>
      <c r="D66" s="14"/>
      <c r="E66" s="14"/>
      <c r="F66" s="14"/>
      <c r="G66" s="14"/>
      <c r="H66" s="14"/>
      <c r="I66" s="14"/>
      <c r="J66" s="14"/>
      <c r="K66" s="14"/>
      <c r="L66" s="213" t="s">
        <v>131</v>
      </c>
      <c r="M66" s="213"/>
      <c r="N66" s="213"/>
      <c r="O66" s="14"/>
      <c r="P66" s="14"/>
      <c r="Q66" s="14"/>
      <c r="R66" s="14"/>
      <c r="S66" s="14"/>
      <c r="T66" s="41"/>
      <c r="U66" s="14"/>
      <c r="V66" s="14"/>
      <c r="W66" s="14"/>
      <c r="X66" s="14"/>
      <c r="Y66" s="87" t="s">
        <v>244</v>
      </c>
    </row>
  </sheetData>
  <sheetProtection password="FD2B" sheet="1" objects="1" scenarios="1"/>
  <mergeCells count="282">
    <mergeCell ref="L66:N66"/>
    <mergeCell ref="U63:X63"/>
    <mergeCell ref="U64:X64"/>
    <mergeCell ref="W60:X60"/>
    <mergeCell ref="U48:X48"/>
    <mergeCell ref="U46:X46"/>
    <mergeCell ref="V36:X36"/>
    <mergeCell ref="T36:U36"/>
    <mergeCell ref="T29:U29"/>
    <mergeCell ref="V29:X29"/>
    <mergeCell ref="U55:X55"/>
    <mergeCell ref="U56:X56"/>
    <mergeCell ref="U50:X50"/>
    <mergeCell ref="U52:X52"/>
    <mergeCell ref="Q41:S41"/>
    <mergeCell ref="T41:U41"/>
    <mergeCell ref="V41:X41"/>
    <mergeCell ref="V35:X35"/>
    <mergeCell ref="Q37:S37"/>
    <mergeCell ref="T37:U37"/>
    <mergeCell ref="V37:X37"/>
    <mergeCell ref="T38:U38"/>
    <mergeCell ref="V38:X38"/>
    <mergeCell ref="T34:U34"/>
    <mergeCell ref="C23:D23"/>
    <mergeCell ref="E23:F23"/>
    <mergeCell ref="G23:I23"/>
    <mergeCell ref="J23:K23"/>
    <mergeCell ref="L23:N23"/>
    <mergeCell ref="O23:P23"/>
    <mergeCell ref="Q23:S23"/>
    <mergeCell ref="T23:U23"/>
    <mergeCell ref="V23:X23"/>
    <mergeCell ref="C42:D42"/>
    <mergeCell ref="G42:I42"/>
    <mergeCell ref="L42:N42"/>
    <mergeCell ref="Q42:S42"/>
    <mergeCell ref="V42:X42"/>
    <mergeCell ref="C41:D41"/>
    <mergeCell ref="E41:F41"/>
    <mergeCell ref="G41:I41"/>
    <mergeCell ref="J41:K41"/>
    <mergeCell ref="L41:N41"/>
    <mergeCell ref="O41:P41"/>
    <mergeCell ref="C40:D40"/>
    <mergeCell ref="E40:F40"/>
    <mergeCell ref="G40:I40"/>
    <mergeCell ref="J40:K40"/>
    <mergeCell ref="L40:N40"/>
    <mergeCell ref="O40:P40"/>
    <mergeCell ref="Q40:S40"/>
    <mergeCell ref="T40:U40"/>
    <mergeCell ref="V40:X40"/>
    <mergeCell ref="C39:D39"/>
    <mergeCell ref="E39:F39"/>
    <mergeCell ref="G39:I39"/>
    <mergeCell ref="J39:K39"/>
    <mergeCell ref="L39:N39"/>
    <mergeCell ref="O39:P39"/>
    <mergeCell ref="Q39:S39"/>
    <mergeCell ref="T39:U39"/>
    <mergeCell ref="V39:X39"/>
    <mergeCell ref="C38:D38"/>
    <mergeCell ref="E38:F38"/>
    <mergeCell ref="G38:I38"/>
    <mergeCell ref="J38:K38"/>
    <mergeCell ref="L38:N38"/>
    <mergeCell ref="O38:P38"/>
    <mergeCell ref="Q38:S38"/>
    <mergeCell ref="C37:D37"/>
    <mergeCell ref="E37:F37"/>
    <mergeCell ref="G37:I37"/>
    <mergeCell ref="J37:K37"/>
    <mergeCell ref="L37:N37"/>
    <mergeCell ref="O37:P37"/>
    <mergeCell ref="T17:U17"/>
    <mergeCell ref="V17:X17"/>
    <mergeCell ref="C35:D35"/>
    <mergeCell ref="E35:F35"/>
    <mergeCell ref="G35:I35"/>
    <mergeCell ref="J35:K35"/>
    <mergeCell ref="L35:N35"/>
    <mergeCell ref="O35:P35"/>
    <mergeCell ref="Q35:S35"/>
    <mergeCell ref="T35:U35"/>
    <mergeCell ref="C18:D18"/>
    <mergeCell ref="E18:F18"/>
    <mergeCell ref="G18:I18"/>
    <mergeCell ref="J18:K18"/>
    <mergeCell ref="L18:N18"/>
    <mergeCell ref="O18:P18"/>
    <mergeCell ref="Q18:S18"/>
    <mergeCell ref="T18:U18"/>
    <mergeCell ref="V18:X18"/>
    <mergeCell ref="C19:D19"/>
    <mergeCell ref="E19:F19"/>
    <mergeCell ref="G19:I19"/>
    <mergeCell ref="J19:K19"/>
    <mergeCell ref="L19:N19"/>
    <mergeCell ref="C17:D17"/>
    <mergeCell ref="E17:F17"/>
    <mergeCell ref="G17:I17"/>
    <mergeCell ref="J17:K17"/>
    <mergeCell ref="L17:N17"/>
    <mergeCell ref="O17:P17"/>
    <mergeCell ref="Q17:S17"/>
    <mergeCell ref="E16:F16"/>
    <mergeCell ref="G16:I16"/>
    <mergeCell ref="J16:K16"/>
    <mergeCell ref="L16:N16"/>
    <mergeCell ref="O16:P16"/>
    <mergeCell ref="A8:L8"/>
    <mergeCell ref="R8:T8"/>
    <mergeCell ref="U8:V8"/>
    <mergeCell ref="W8:Y8"/>
    <mergeCell ref="B9:L9"/>
    <mergeCell ref="N9:Q9"/>
    <mergeCell ref="R9:Y9"/>
    <mergeCell ref="Q16:S16"/>
    <mergeCell ref="T16:U16"/>
    <mergeCell ref="V16:X16"/>
    <mergeCell ref="L11:O11"/>
    <mergeCell ref="Q11:T11"/>
    <mergeCell ref="V11:Y11"/>
    <mergeCell ref="A1:Y1"/>
    <mergeCell ref="A2:Y2"/>
    <mergeCell ref="A4:L4"/>
    <mergeCell ref="N4:Y4"/>
    <mergeCell ref="B5:L5"/>
    <mergeCell ref="Q5:T5"/>
    <mergeCell ref="U5:V5"/>
    <mergeCell ref="W5:Y5"/>
    <mergeCell ref="C16:D16"/>
    <mergeCell ref="B6:L6"/>
    <mergeCell ref="N6:P6"/>
    <mergeCell ref="Q6:T6"/>
    <mergeCell ref="U6:V6"/>
    <mergeCell ref="W6:Y6"/>
    <mergeCell ref="A7:D7"/>
    <mergeCell ref="E7:L7"/>
    <mergeCell ref="N7:Q7"/>
    <mergeCell ref="R7:T7"/>
    <mergeCell ref="U7:V7"/>
    <mergeCell ref="E15:I15"/>
    <mergeCell ref="J15:N15"/>
    <mergeCell ref="O15:S15"/>
    <mergeCell ref="T15:X15"/>
    <mergeCell ref="W7:Y7"/>
    <mergeCell ref="O19:P19"/>
    <mergeCell ref="Q19:S19"/>
    <mergeCell ref="T19:U19"/>
    <mergeCell ref="V19:X19"/>
    <mergeCell ref="C20:D20"/>
    <mergeCell ref="E20:F20"/>
    <mergeCell ref="G20:I20"/>
    <mergeCell ref="J20:K20"/>
    <mergeCell ref="L20:N20"/>
    <mergeCell ref="O20:P20"/>
    <mergeCell ref="Q20:S20"/>
    <mergeCell ref="T20:U20"/>
    <mergeCell ref="V20:X20"/>
    <mergeCell ref="C21:D21"/>
    <mergeCell ref="E21:F21"/>
    <mergeCell ref="G21:I21"/>
    <mergeCell ref="J21:K21"/>
    <mergeCell ref="L21:N21"/>
    <mergeCell ref="O21:P21"/>
    <mergeCell ref="Q21:S21"/>
    <mergeCell ref="T21:U21"/>
    <mergeCell ref="V21:X21"/>
    <mergeCell ref="C22:D22"/>
    <mergeCell ref="E22:F22"/>
    <mergeCell ref="G22:I22"/>
    <mergeCell ref="J22:K22"/>
    <mergeCell ref="L22:N22"/>
    <mergeCell ref="O22:P22"/>
    <mergeCell ref="Q22:S22"/>
    <mergeCell ref="T22:U22"/>
    <mergeCell ref="V22:X22"/>
    <mergeCell ref="C24:D24"/>
    <mergeCell ref="E24:F24"/>
    <mergeCell ref="G24:I24"/>
    <mergeCell ref="J24:K24"/>
    <mergeCell ref="L24:N24"/>
    <mergeCell ref="O24:P24"/>
    <mergeCell ref="Q24:S24"/>
    <mergeCell ref="T24:U24"/>
    <mergeCell ref="V24:X24"/>
    <mergeCell ref="C25:D25"/>
    <mergeCell ref="E25:F25"/>
    <mergeCell ref="G25:I25"/>
    <mergeCell ref="J25:K25"/>
    <mergeCell ref="L25:N25"/>
    <mergeCell ref="O25:P25"/>
    <mergeCell ref="Q25:S25"/>
    <mergeCell ref="T25:U25"/>
    <mergeCell ref="V25:X25"/>
    <mergeCell ref="C26:D26"/>
    <mergeCell ref="E26:F26"/>
    <mergeCell ref="G26:I26"/>
    <mergeCell ref="J26:K26"/>
    <mergeCell ref="L26:N26"/>
    <mergeCell ref="O26:P26"/>
    <mergeCell ref="Q26:S26"/>
    <mergeCell ref="T26:U26"/>
    <mergeCell ref="V26:X26"/>
    <mergeCell ref="C27:D27"/>
    <mergeCell ref="E27:F27"/>
    <mergeCell ref="G27:I27"/>
    <mergeCell ref="J27:K27"/>
    <mergeCell ref="L27:N27"/>
    <mergeCell ref="O27:P27"/>
    <mergeCell ref="Q27:S27"/>
    <mergeCell ref="T27:U27"/>
    <mergeCell ref="V27:X27"/>
    <mergeCell ref="C28:D28"/>
    <mergeCell ref="E28:F28"/>
    <mergeCell ref="G28:I28"/>
    <mergeCell ref="J28:K28"/>
    <mergeCell ref="L28:N28"/>
    <mergeCell ref="O28:P28"/>
    <mergeCell ref="Q28:S28"/>
    <mergeCell ref="T28:U28"/>
    <mergeCell ref="V28:X28"/>
    <mergeCell ref="C30:D30"/>
    <mergeCell ref="E30:F30"/>
    <mergeCell ref="G30:I30"/>
    <mergeCell ref="J30:K30"/>
    <mergeCell ref="L30:N30"/>
    <mergeCell ref="O30:P30"/>
    <mergeCell ref="Q30:S30"/>
    <mergeCell ref="T30:U30"/>
    <mergeCell ref="V30:X30"/>
    <mergeCell ref="J32:K32"/>
    <mergeCell ref="L32:N32"/>
    <mergeCell ref="O32:P32"/>
    <mergeCell ref="Q32:S32"/>
    <mergeCell ref="T32:U32"/>
    <mergeCell ref="V32:X32"/>
    <mergeCell ref="C31:D31"/>
    <mergeCell ref="E31:F31"/>
    <mergeCell ref="G31:I31"/>
    <mergeCell ref="J31:K31"/>
    <mergeCell ref="L31:N31"/>
    <mergeCell ref="O31:P31"/>
    <mergeCell ref="Q31:S31"/>
    <mergeCell ref="T31:U31"/>
    <mergeCell ref="V31:X31"/>
    <mergeCell ref="V34:X34"/>
    <mergeCell ref="C33:D33"/>
    <mergeCell ref="E33:F33"/>
    <mergeCell ref="G33:I33"/>
    <mergeCell ref="J33:K33"/>
    <mergeCell ref="L33:N33"/>
    <mergeCell ref="O33:P33"/>
    <mergeCell ref="Q33:S33"/>
    <mergeCell ref="T33:U33"/>
    <mergeCell ref="V33:X33"/>
    <mergeCell ref="Q36:S36"/>
    <mergeCell ref="O36:P36"/>
    <mergeCell ref="L36:N36"/>
    <mergeCell ref="J36:K36"/>
    <mergeCell ref="G36:I36"/>
    <mergeCell ref="E36:F36"/>
    <mergeCell ref="C36:D36"/>
    <mergeCell ref="C29:D29"/>
    <mergeCell ref="E29:F29"/>
    <mergeCell ref="G29:I29"/>
    <mergeCell ref="J29:K29"/>
    <mergeCell ref="L29:N29"/>
    <mergeCell ref="O29:P29"/>
    <mergeCell ref="Q29:S29"/>
    <mergeCell ref="C34:D34"/>
    <mergeCell ref="E34:F34"/>
    <mergeCell ref="G34:I34"/>
    <mergeCell ref="J34:K34"/>
    <mergeCell ref="L34:N34"/>
    <mergeCell ref="O34:P34"/>
    <mergeCell ref="Q34:S34"/>
    <mergeCell ref="C32:D32"/>
    <mergeCell ref="E32:F32"/>
    <mergeCell ref="G32:I32"/>
  </mergeCells>
  <printOptions horizontalCentered="1"/>
  <pageMargins left="0.5" right="0.5" top="0.5" bottom="0.25" header="0.25" footer="0.25"/>
  <pageSetup blackAndWhite="1" fitToHeight="1"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8"/>
    <pageSetUpPr fitToPage="1"/>
  </sheetPr>
  <dimension ref="A1:BB71"/>
  <sheetViews>
    <sheetView showGridLines="0" showZeros="0" zoomScale="150" zoomScaleNormal="150" zoomScalePageLayoutView="0" workbookViewId="0" topLeftCell="A1">
      <selection activeCell="B5" sqref="B5:L5"/>
    </sheetView>
  </sheetViews>
  <sheetFormatPr defaultColWidth="9.140625" defaultRowHeight="12.75"/>
  <cols>
    <col min="1" max="5" width="3.7109375" style="14" customWidth="1"/>
    <col min="6" max="6" width="3.8515625" style="14" customWidth="1"/>
    <col min="7" max="18" width="3.7109375" style="14" customWidth="1"/>
    <col min="19" max="19" width="4.28125" style="14" customWidth="1"/>
    <col min="20" max="20" width="3.7109375" style="41" customWidth="1"/>
    <col min="21" max="54" width="3.7109375" style="14" customWidth="1"/>
    <col min="55" max="59" width="3.7109375" style="0" customWidth="1"/>
  </cols>
  <sheetData>
    <row r="1" spans="1:25" ht="19.5">
      <c r="A1" s="214" t="s">
        <v>209</v>
      </c>
      <c r="B1" s="214"/>
      <c r="C1" s="214"/>
      <c r="D1" s="214"/>
      <c r="E1" s="214"/>
      <c r="F1" s="214"/>
      <c r="G1" s="214"/>
      <c r="H1" s="214"/>
      <c r="I1" s="214"/>
      <c r="J1" s="214"/>
      <c r="K1" s="214"/>
      <c r="L1" s="214"/>
      <c r="M1" s="214"/>
      <c r="N1" s="214"/>
      <c r="O1" s="214"/>
      <c r="P1" s="214"/>
      <c r="Q1" s="214"/>
      <c r="R1" s="214"/>
      <c r="S1" s="214"/>
      <c r="T1" s="214"/>
      <c r="U1" s="214"/>
      <c r="V1" s="214"/>
      <c r="W1" s="214"/>
      <c r="X1" s="214"/>
      <c r="Y1" s="214"/>
    </row>
    <row r="2" spans="1:32" ht="16.5" customHeight="1" thickBot="1">
      <c r="A2" s="215" t="s">
        <v>54</v>
      </c>
      <c r="B2" s="215"/>
      <c r="C2" s="215"/>
      <c r="D2" s="215"/>
      <c r="E2" s="215"/>
      <c r="F2" s="215"/>
      <c r="G2" s="215"/>
      <c r="H2" s="215"/>
      <c r="I2" s="215"/>
      <c r="J2" s="215"/>
      <c r="K2" s="215"/>
      <c r="L2" s="215"/>
      <c r="M2" s="215"/>
      <c r="N2" s="215"/>
      <c r="O2" s="215"/>
      <c r="P2" s="215"/>
      <c r="Q2" s="215"/>
      <c r="R2" s="215"/>
      <c r="S2" s="215"/>
      <c r="T2" s="215"/>
      <c r="U2" s="215"/>
      <c r="V2" s="215"/>
      <c r="W2" s="215"/>
      <c r="X2" s="215"/>
      <c r="Y2" s="215"/>
      <c r="Z2" s="64"/>
      <c r="AA2" s="74"/>
      <c r="AB2" s="74"/>
      <c r="AC2" s="64"/>
      <c r="AD2" s="64"/>
      <c r="AE2" s="64"/>
      <c r="AF2" s="64"/>
    </row>
    <row r="3" spans="1:28" ht="4.5" customHeight="1">
      <c r="A3" s="63"/>
      <c r="B3" s="63"/>
      <c r="C3" s="63"/>
      <c r="D3" s="63"/>
      <c r="E3" s="63"/>
      <c r="F3" s="63"/>
      <c r="G3" s="63"/>
      <c r="H3" s="63"/>
      <c r="I3" s="63"/>
      <c r="J3" s="63"/>
      <c r="K3" s="63"/>
      <c r="L3" s="63"/>
      <c r="M3" s="63"/>
      <c r="N3" s="63"/>
      <c r="O3" s="63"/>
      <c r="P3" s="63"/>
      <c r="Q3" s="63"/>
      <c r="R3" s="63"/>
      <c r="S3" s="63"/>
      <c r="T3" s="63"/>
      <c r="U3" s="62"/>
      <c r="V3" s="62"/>
      <c r="W3" s="62"/>
      <c r="X3" s="62"/>
      <c r="AA3" s="75"/>
      <c r="AB3" s="75"/>
    </row>
    <row r="4" spans="1:28" ht="12" customHeight="1">
      <c r="A4" s="311" t="s">
        <v>91</v>
      </c>
      <c r="B4" s="311"/>
      <c r="C4" s="311"/>
      <c r="D4" s="311"/>
      <c r="E4" s="311"/>
      <c r="F4" s="311"/>
      <c r="G4" s="311"/>
      <c r="H4" s="311"/>
      <c r="I4" s="311"/>
      <c r="J4" s="311"/>
      <c r="K4" s="311"/>
      <c r="L4" s="311"/>
      <c r="M4" s="62"/>
      <c r="N4" s="248" t="s">
        <v>34</v>
      </c>
      <c r="O4" s="248"/>
      <c r="P4" s="248"/>
      <c r="Q4" s="248"/>
      <c r="R4" s="248"/>
      <c r="S4" s="248"/>
      <c r="T4" s="248"/>
      <c r="U4" s="248"/>
      <c r="V4" s="248"/>
      <c r="W4" s="248"/>
      <c r="X4" s="248"/>
      <c r="Y4" s="248"/>
      <c r="AA4" s="75"/>
      <c r="AB4" s="75"/>
    </row>
    <row r="5" spans="1:54" s="4" customFormat="1" ht="15.75" customHeight="1">
      <c r="A5" s="29"/>
      <c r="B5" s="362">
        <f>'Prime Detail'!B5:L5</f>
        <v>0</v>
      </c>
      <c r="C5" s="362"/>
      <c r="D5" s="362"/>
      <c r="E5" s="362"/>
      <c r="F5" s="362"/>
      <c r="G5" s="362"/>
      <c r="H5" s="362"/>
      <c r="I5" s="362"/>
      <c r="J5" s="362"/>
      <c r="K5" s="362"/>
      <c r="L5" s="362"/>
      <c r="M5" s="44"/>
      <c r="N5" s="44"/>
      <c r="O5" s="44"/>
      <c r="P5" s="204"/>
      <c r="Q5" s="363">
        <f>'Prime Detail'!Q5:T5</f>
        <v>0</v>
      </c>
      <c r="R5" s="363"/>
      <c r="S5" s="363"/>
      <c r="T5" s="363"/>
      <c r="U5" s="363">
        <f>'Prime Detail'!U5:V5</f>
        <v>0</v>
      </c>
      <c r="V5" s="363"/>
      <c r="W5" s="363">
        <f>'Prime Detail'!W5:Y5</f>
        <v>0</v>
      </c>
      <c r="X5" s="363"/>
      <c r="Y5" s="363"/>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row>
    <row r="6" spans="1:54" s="4" customFormat="1" ht="15.75" customHeight="1">
      <c r="A6" s="15"/>
      <c r="B6" s="364">
        <f>'Prime Detail'!B6:L6</f>
        <v>0</v>
      </c>
      <c r="C6" s="364"/>
      <c r="D6" s="364"/>
      <c r="E6" s="364"/>
      <c r="F6" s="364"/>
      <c r="G6" s="364"/>
      <c r="H6" s="364"/>
      <c r="I6" s="364"/>
      <c r="J6" s="364"/>
      <c r="K6" s="364"/>
      <c r="L6" s="364"/>
      <c r="M6" s="44"/>
      <c r="N6" s="248"/>
      <c r="O6" s="248"/>
      <c r="P6" s="248"/>
      <c r="Q6" s="313" t="s">
        <v>25</v>
      </c>
      <c r="R6" s="313"/>
      <c r="S6" s="313"/>
      <c r="T6" s="313"/>
      <c r="U6" s="313" t="s">
        <v>26</v>
      </c>
      <c r="V6" s="313"/>
      <c r="W6" s="313" t="s">
        <v>55</v>
      </c>
      <c r="X6" s="313"/>
      <c r="Y6" s="313"/>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row>
    <row r="7" spans="1:54" s="4" customFormat="1" ht="15.75" customHeight="1">
      <c r="A7" s="248" t="s">
        <v>27</v>
      </c>
      <c r="B7" s="248"/>
      <c r="C7" s="248"/>
      <c r="D7" s="248"/>
      <c r="E7" s="365">
        <f>'Prime Detail'!E7:L7</f>
        <v>0</v>
      </c>
      <c r="F7" s="365"/>
      <c r="G7" s="365"/>
      <c r="H7" s="365"/>
      <c r="I7" s="365"/>
      <c r="J7" s="365"/>
      <c r="K7" s="365"/>
      <c r="L7" s="365"/>
      <c r="M7" s="44"/>
      <c r="N7" s="248" t="s">
        <v>133</v>
      </c>
      <c r="O7" s="248"/>
      <c r="P7" s="248"/>
      <c r="Q7" s="248"/>
      <c r="R7" s="366">
        <f>'Prime Detail'!R7</f>
        <v>0</v>
      </c>
      <c r="S7" s="367"/>
      <c r="T7" s="367"/>
      <c r="U7" s="312">
        <f>U5</f>
        <v>0</v>
      </c>
      <c r="V7" s="312"/>
      <c r="W7" s="312">
        <f>W5</f>
        <v>0</v>
      </c>
      <c r="X7" s="312"/>
      <c r="Y7" s="312"/>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row>
    <row r="8" spans="1:54" s="4" customFormat="1" ht="12" customHeight="1">
      <c r="A8" s="248" t="s">
        <v>228</v>
      </c>
      <c r="B8" s="248"/>
      <c r="C8" s="248"/>
      <c r="D8" s="248"/>
      <c r="E8" s="248"/>
      <c r="F8" s="248"/>
      <c r="G8" s="248"/>
      <c r="H8" s="248"/>
      <c r="I8" s="248"/>
      <c r="J8" s="248"/>
      <c r="K8" s="248"/>
      <c r="L8" s="248"/>
      <c r="M8" s="44"/>
      <c r="N8" s="44"/>
      <c r="O8" s="44"/>
      <c r="P8" s="44"/>
      <c r="Q8" s="44"/>
      <c r="R8" s="313" t="s">
        <v>170</v>
      </c>
      <c r="S8" s="313"/>
      <c r="T8" s="313"/>
      <c r="U8" s="313" t="s">
        <v>26</v>
      </c>
      <c r="V8" s="313"/>
      <c r="W8" s="313" t="s">
        <v>55</v>
      </c>
      <c r="X8" s="313"/>
      <c r="Y8" s="313"/>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row>
    <row r="9" spans="1:54" s="4" customFormat="1" ht="15.75" customHeight="1">
      <c r="A9" s="204"/>
      <c r="B9" s="362">
        <f>'Prime Detail'!B9:L9</f>
        <v>0</v>
      </c>
      <c r="C9" s="362"/>
      <c r="D9" s="362"/>
      <c r="E9" s="362"/>
      <c r="F9" s="362"/>
      <c r="G9" s="362"/>
      <c r="H9" s="362"/>
      <c r="I9" s="362"/>
      <c r="J9" s="362"/>
      <c r="K9" s="362"/>
      <c r="L9" s="362"/>
      <c r="M9" s="44"/>
      <c r="N9" s="204" t="s">
        <v>93</v>
      </c>
      <c r="O9" s="204"/>
      <c r="P9" s="204"/>
      <c r="Q9" s="204"/>
      <c r="R9" s="368">
        <f>'Prime Detail'!R9:Y9</f>
        <v>0</v>
      </c>
      <c r="S9" s="368"/>
      <c r="T9" s="368"/>
      <c r="U9" s="368"/>
      <c r="V9" s="368"/>
      <c r="W9" s="368"/>
      <c r="X9" s="368"/>
      <c r="Y9" s="368"/>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row>
    <row r="10" spans="1:25" ht="8.25" customHeight="1" thickBot="1">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3"/>
    </row>
    <row r="11" spans="1:54" s="183" customFormat="1" ht="15" customHeight="1" thickBot="1">
      <c r="A11" s="159" t="s">
        <v>229</v>
      </c>
      <c r="B11" s="178"/>
      <c r="C11" s="178"/>
      <c r="D11" s="178"/>
      <c r="E11" s="178"/>
      <c r="F11" s="178"/>
      <c r="G11" s="178"/>
      <c r="H11" s="178"/>
      <c r="I11" s="178"/>
      <c r="J11" s="178"/>
      <c r="K11" s="178"/>
      <c r="L11" s="315"/>
      <c r="M11" s="315"/>
      <c r="N11" s="315"/>
      <c r="O11" s="315"/>
      <c r="P11" s="178"/>
      <c r="Q11" s="315" t="s">
        <v>137</v>
      </c>
      <c r="R11" s="315"/>
      <c r="S11" s="315"/>
      <c r="T11" s="315"/>
      <c r="U11" s="178"/>
      <c r="V11" s="315"/>
      <c r="W11" s="315"/>
      <c r="X11" s="315"/>
      <c r="Y11" s="315"/>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row>
    <row r="12" spans="1:54" s="4" customFormat="1" ht="4.5" customHeight="1" thickTop="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row>
    <row r="13" spans="1:54" s="4" customFormat="1" ht="12" customHeight="1">
      <c r="A13" s="44"/>
      <c r="B13" s="43" t="s">
        <v>160</v>
      </c>
      <c r="C13" s="43"/>
      <c r="D13" s="43"/>
      <c r="E13" s="43"/>
      <c r="F13" s="43"/>
      <c r="G13" s="43"/>
      <c r="H13" s="43"/>
      <c r="I13" s="43"/>
      <c r="J13" s="43"/>
      <c r="K13" s="43"/>
      <c r="L13" s="30"/>
      <c r="M13" s="30"/>
      <c r="N13" s="30"/>
      <c r="O13" s="30"/>
      <c r="P13" s="43"/>
      <c r="Q13" s="43"/>
      <c r="R13" s="43"/>
      <c r="S13" s="43"/>
      <c r="T13" s="43"/>
      <c r="U13" s="43"/>
      <c r="V13" s="30"/>
      <c r="W13" s="30"/>
      <c r="X13" s="30"/>
      <c r="Y13" s="30"/>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row>
    <row r="14" spans="1:25" ht="12.75">
      <c r="A14" s="43"/>
      <c r="B14" s="43" t="s">
        <v>159</v>
      </c>
      <c r="C14" s="43"/>
      <c r="D14" s="43"/>
      <c r="E14" s="43"/>
      <c r="F14" s="43"/>
      <c r="G14" s="43"/>
      <c r="H14" s="43"/>
      <c r="I14" s="43"/>
      <c r="J14" s="43"/>
      <c r="K14" s="93"/>
      <c r="L14" s="196"/>
      <c r="M14" s="196"/>
      <c r="N14" s="196"/>
      <c r="O14" s="196"/>
      <c r="P14" s="39"/>
      <c r="Q14" s="320">
        <f>'Prime Detail'!U23</f>
        <v>0</v>
      </c>
      <c r="R14" s="320"/>
      <c r="S14" s="320"/>
      <c r="T14" s="320"/>
      <c r="U14" s="93"/>
      <c r="V14" s="370"/>
      <c r="W14" s="370"/>
      <c r="X14" s="370"/>
      <c r="Y14" s="370"/>
    </row>
    <row r="15" spans="1:54" s="32" customFormat="1" ht="7.5" customHeight="1" thickBot="1">
      <c r="A15" s="124"/>
      <c r="B15" s="125"/>
      <c r="C15" s="126"/>
      <c r="D15" s="126"/>
      <c r="E15" s="124"/>
      <c r="F15" s="127"/>
      <c r="G15" s="128"/>
      <c r="H15" s="129"/>
      <c r="I15" s="129"/>
      <c r="J15" s="129"/>
      <c r="K15" s="129"/>
      <c r="L15" s="124"/>
      <c r="M15" s="127"/>
      <c r="N15" s="128"/>
      <c r="O15" s="130"/>
      <c r="P15" s="130"/>
      <c r="Q15" s="130"/>
      <c r="R15" s="131"/>
      <c r="S15" s="131"/>
      <c r="T15" s="131"/>
      <c r="U15" s="132"/>
      <c r="V15" s="129"/>
      <c r="W15" s="129"/>
      <c r="X15" s="129"/>
      <c r="Y15" s="129"/>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row>
    <row r="16" spans="1:54" s="32" customFormat="1" ht="15" customHeight="1" thickBot="1">
      <c r="A16" s="159" t="s">
        <v>147</v>
      </c>
      <c r="B16" s="178"/>
      <c r="C16" s="178"/>
      <c r="D16" s="178"/>
      <c r="E16" s="178"/>
      <c r="F16" s="178"/>
      <c r="G16" s="178"/>
      <c r="H16" s="178"/>
      <c r="I16" s="178"/>
      <c r="J16" s="178"/>
      <c r="K16" s="178"/>
      <c r="L16" s="315" t="s">
        <v>144</v>
      </c>
      <c r="M16" s="315"/>
      <c r="N16" s="315"/>
      <c r="O16" s="315"/>
      <c r="P16" s="178"/>
      <c r="Q16" s="315" t="s">
        <v>137</v>
      </c>
      <c r="R16" s="315"/>
      <c r="S16" s="315"/>
      <c r="T16" s="315"/>
      <c r="U16" s="178"/>
      <c r="V16" s="315" t="s">
        <v>139</v>
      </c>
      <c r="W16" s="315"/>
      <c r="X16" s="315"/>
      <c r="Y16" s="315"/>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row>
    <row r="17" spans="1:54" s="32" customFormat="1" ht="4.5" customHeight="1" thickTop="1">
      <c r="A17" s="207"/>
      <c r="B17" s="57"/>
      <c r="C17" s="56"/>
      <c r="D17" s="56"/>
      <c r="E17" s="55"/>
      <c r="F17" s="52"/>
      <c r="G17" s="54"/>
      <c r="H17" s="206"/>
      <c r="I17" s="206"/>
      <c r="J17" s="206"/>
      <c r="K17" s="206"/>
      <c r="L17" s="55"/>
      <c r="M17" s="52"/>
      <c r="N17" s="54"/>
      <c r="O17" s="205"/>
      <c r="P17" s="205"/>
      <c r="Q17" s="205"/>
      <c r="R17" s="51"/>
      <c r="S17" s="51"/>
      <c r="T17" s="51"/>
      <c r="U17" s="50"/>
      <c r="V17" s="206"/>
      <c r="W17" s="206"/>
      <c r="X17" s="206"/>
      <c r="Y17" s="206"/>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row>
    <row r="18" spans="1:25" ht="12" customHeight="1">
      <c r="A18" s="44"/>
      <c r="B18" s="149" t="s">
        <v>164</v>
      </c>
      <c r="C18" s="149"/>
      <c r="D18" s="149"/>
      <c r="E18" s="149"/>
      <c r="F18" s="149"/>
      <c r="G18" s="149"/>
      <c r="H18" s="149"/>
      <c r="I18" s="149"/>
      <c r="J18" s="149"/>
      <c r="K18" s="149"/>
      <c r="L18" s="45"/>
      <c r="M18" s="149"/>
      <c r="N18" s="149"/>
      <c r="O18" s="149"/>
      <c r="P18" s="149"/>
      <c r="Q18" s="149"/>
      <c r="R18" s="149"/>
      <c r="S18" s="149"/>
      <c r="T18" s="149"/>
      <c r="U18" s="93"/>
      <c r="V18" s="317"/>
      <c r="W18" s="317"/>
      <c r="X18" s="317"/>
      <c r="Y18" s="317"/>
    </row>
    <row r="19" spans="1:25" ht="12.75">
      <c r="A19" s="43"/>
      <c r="B19" s="149" t="s">
        <v>163</v>
      </c>
      <c r="C19" s="43"/>
      <c r="D19" s="43"/>
      <c r="E19" s="43"/>
      <c r="F19" s="43"/>
      <c r="G19" s="43"/>
      <c r="H19" s="43"/>
      <c r="I19" s="43"/>
      <c r="J19" s="43"/>
      <c r="K19" s="39"/>
      <c r="L19" s="320">
        <f>'Subcontract Detail'!G42</f>
        <v>0</v>
      </c>
      <c r="M19" s="320"/>
      <c r="N19" s="320"/>
      <c r="O19" s="320"/>
      <c r="P19" s="39"/>
      <c r="Q19" s="320">
        <f>'Prime Detail'!G39</f>
        <v>0</v>
      </c>
      <c r="R19" s="320"/>
      <c r="S19" s="320"/>
      <c r="T19" s="320"/>
      <c r="U19" s="93"/>
      <c r="V19" s="205"/>
      <c r="W19" s="205"/>
      <c r="X19" s="205"/>
      <c r="Y19" s="205"/>
    </row>
    <row r="20" spans="1:54" s="32" customFormat="1" ht="4.5" customHeight="1">
      <c r="A20" s="207"/>
      <c r="B20" s="57"/>
      <c r="C20" s="56"/>
      <c r="D20" s="56"/>
      <c r="E20" s="55"/>
      <c r="F20" s="52"/>
      <c r="G20" s="54"/>
      <c r="H20" s="206"/>
      <c r="I20" s="206"/>
      <c r="J20" s="206"/>
      <c r="K20" s="206"/>
      <c r="L20" s="55"/>
      <c r="M20" s="52"/>
      <c r="N20" s="54"/>
      <c r="O20" s="205"/>
      <c r="P20" s="205"/>
      <c r="Q20" s="205"/>
      <c r="R20" s="52"/>
      <c r="S20" s="51"/>
      <c r="T20" s="51"/>
      <c r="U20" s="96"/>
      <c r="V20" s="206"/>
      <c r="W20" s="206"/>
      <c r="X20" s="206"/>
      <c r="Y20" s="206"/>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row>
    <row r="21" spans="1:25" ht="12" customHeight="1">
      <c r="A21" s="44"/>
      <c r="B21" s="149" t="s">
        <v>165</v>
      </c>
      <c r="C21" s="149"/>
      <c r="D21" s="149"/>
      <c r="E21" s="149"/>
      <c r="F21" s="149"/>
      <c r="G21" s="149"/>
      <c r="H21" s="149"/>
      <c r="I21" s="149"/>
      <c r="J21" s="149"/>
      <c r="K21" s="149"/>
      <c r="L21" s="149"/>
      <c r="M21" s="149"/>
      <c r="N21" s="149"/>
      <c r="O21" s="51"/>
      <c r="P21" s="51"/>
      <c r="Q21" s="51"/>
      <c r="R21" s="149"/>
      <c r="S21" s="149"/>
      <c r="T21" s="149"/>
      <c r="U21" s="93"/>
      <c r="V21" s="206"/>
      <c r="W21" s="206"/>
      <c r="X21" s="206"/>
      <c r="Y21" s="206"/>
    </row>
    <row r="22" spans="1:25" ht="12.75">
      <c r="A22" s="43"/>
      <c r="B22" s="149" t="s">
        <v>161</v>
      </c>
      <c r="C22" s="43"/>
      <c r="D22" s="43"/>
      <c r="E22" s="43"/>
      <c r="F22" s="43"/>
      <c r="G22" s="43"/>
      <c r="H22" s="43"/>
      <c r="I22" s="43"/>
      <c r="J22" s="43"/>
      <c r="K22" s="39"/>
      <c r="L22" s="320">
        <f>'Subcontract Detail'!Q42</f>
        <v>0</v>
      </c>
      <c r="M22" s="320"/>
      <c r="N22" s="320"/>
      <c r="O22" s="320"/>
      <c r="P22" s="39"/>
      <c r="Q22" s="320">
        <f>'Prime Detail'!Q39</f>
        <v>0</v>
      </c>
      <c r="R22" s="320"/>
      <c r="S22" s="320"/>
      <c r="T22" s="320"/>
      <c r="U22" s="93"/>
      <c r="V22" s="205"/>
      <c r="W22" s="205"/>
      <c r="X22" s="205"/>
      <c r="Y22" s="205"/>
    </row>
    <row r="23" spans="1:54" s="32" customFormat="1" ht="4.5" customHeight="1">
      <c r="A23" s="207"/>
      <c r="B23" s="59"/>
      <c r="C23" s="56"/>
      <c r="D23" s="56"/>
      <c r="E23" s="55"/>
      <c r="F23" s="52"/>
      <c r="G23" s="54"/>
      <c r="H23" s="206"/>
      <c r="I23" s="206"/>
      <c r="J23" s="206"/>
      <c r="K23" s="206"/>
      <c r="L23" s="55"/>
      <c r="M23" s="52"/>
      <c r="N23" s="54"/>
      <c r="O23" s="205"/>
      <c r="P23" s="205"/>
      <c r="Q23" s="205"/>
      <c r="R23" s="55"/>
      <c r="S23" s="51"/>
      <c r="T23" s="51"/>
      <c r="U23" s="96"/>
      <c r="V23" s="206"/>
      <c r="W23" s="206"/>
      <c r="X23" s="206"/>
      <c r="Y23" s="206"/>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row>
    <row r="24" spans="1:25" ht="12" customHeight="1">
      <c r="A24" s="44"/>
      <c r="B24" s="149" t="s">
        <v>166</v>
      </c>
      <c r="C24" s="149"/>
      <c r="D24" s="149"/>
      <c r="E24" s="149"/>
      <c r="F24" s="149"/>
      <c r="G24" s="149"/>
      <c r="H24" s="149"/>
      <c r="I24" s="149"/>
      <c r="J24" s="149"/>
      <c r="K24" s="149"/>
      <c r="L24" s="45"/>
      <c r="M24" s="149"/>
      <c r="N24" s="149"/>
      <c r="O24" s="149"/>
      <c r="P24" s="149"/>
      <c r="Q24" s="149"/>
      <c r="R24" s="149"/>
      <c r="S24" s="149"/>
      <c r="T24" s="39"/>
      <c r="U24" s="93"/>
      <c r="V24" s="206"/>
      <c r="W24" s="206"/>
      <c r="X24" s="206"/>
      <c r="Y24" s="206"/>
    </row>
    <row r="25" spans="1:25" ht="12.75">
      <c r="A25" s="43"/>
      <c r="B25" s="149" t="s">
        <v>162</v>
      </c>
      <c r="C25" s="43"/>
      <c r="D25" s="43"/>
      <c r="E25" s="43"/>
      <c r="F25" s="43"/>
      <c r="G25" s="43"/>
      <c r="H25" s="43"/>
      <c r="I25" s="43"/>
      <c r="J25" s="43"/>
      <c r="K25" s="39"/>
      <c r="L25" s="320">
        <f>'Subcontract Detail'!V42</f>
        <v>0</v>
      </c>
      <c r="M25" s="320"/>
      <c r="N25" s="320"/>
      <c r="O25" s="320"/>
      <c r="P25" s="39"/>
      <c r="Q25" s="320">
        <f>'Prime Detail'!V39</f>
        <v>0</v>
      </c>
      <c r="R25" s="320"/>
      <c r="S25" s="320"/>
      <c r="T25" s="320"/>
      <c r="U25" s="93"/>
      <c r="V25" s="205"/>
      <c r="W25" s="205"/>
      <c r="X25" s="205"/>
      <c r="Y25" s="205"/>
    </row>
    <row r="26" spans="1:54" s="32" customFormat="1" ht="4.5" customHeight="1">
      <c r="A26" s="52"/>
      <c r="B26" s="52"/>
      <c r="C26" s="94"/>
      <c r="D26" s="94"/>
      <c r="E26" s="94"/>
      <c r="F26" s="94"/>
      <c r="G26" s="94"/>
      <c r="H26" s="94"/>
      <c r="I26" s="94"/>
      <c r="J26" s="150"/>
      <c r="K26" s="37"/>
      <c r="L26" s="197"/>
      <c r="M26" s="197"/>
      <c r="N26" s="197"/>
      <c r="O26" s="197"/>
      <c r="P26" s="37"/>
      <c r="Q26" s="197"/>
      <c r="R26" s="197"/>
      <c r="S26" s="197"/>
      <c r="T26" s="197"/>
      <c r="U26" s="37"/>
      <c r="V26" s="197"/>
      <c r="W26" s="197"/>
      <c r="X26" s="197"/>
      <c r="Y26" s="197"/>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row>
    <row r="27" spans="1:54" s="32" customFormat="1" ht="12.75" customHeight="1">
      <c r="A27" s="52"/>
      <c r="B27" s="55"/>
      <c r="C27" s="210"/>
      <c r="D27" s="210"/>
      <c r="E27" s="210"/>
      <c r="F27" s="210"/>
      <c r="G27" s="210"/>
      <c r="H27" s="209" t="s">
        <v>235</v>
      </c>
      <c r="I27" s="302">
        <f>'Subcontract Detail'!W60</f>
        <v>0</v>
      </c>
      <c r="J27" s="302"/>
      <c r="K27" s="66" t="s">
        <v>146</v>
      </c>
      <c r="L27" s="320">
        <f>(L19+L22+L25)*I27</f>
        <v>0</v>
      </c>
      <c r="M27" s="320"/>
      <c r="N27" s="320"/>
      <c r="O27" s="320"/>
      <c r="P27" s="37"/>
      <c r="Q27" s="206"/>
      <c r="R27" s="206"/>
      <c r="S27" s="206"/>
      <c r="T27" s="206"/>
      <c r="U27" s="37"/>
      <c r="V27" s="205"/>
      <c r="W27" s="205"/>
      <c r="X27" s="205"/>
      <c r="Y27" s="205"/>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row>
    <row r="28" spans="1:54" s="32" customFormat="1" ht="4.5" customHeight="1">
      <c r="A28" s="52"/>
      <c r="B28" s="52"/>
      <c r="C28" s="94"/>
      <c r="D28" s="94"/>
      <c r="E28" s="94"/>
      <c r="F28" s="94"/>
      <c r="G28" s="94"/>
      <c r="H28" s="94"/>
      <c r="I28" s="94"/>
      <c r="J28" s="150"/>
      <c r="K28" s="37"/>
      <c r="L28" s="197"/>
      <c r="M28" s="197"/>
      <c r="N28" s="197"/>
      <c r="O28" s="197"/>
      <c r="P28" s="37"/>
      <c r="Q28" s="197"/>
      <c r="R28" s="197"/>
      <c r="S28" s="197"/>
      <c r="T28" s="197"/>
      <c r="U28" s="37"/>
      <c r="V28" s="197"/>
      <c r="W28" s="197"/>
      <c r="X28" s="197"/>
      <c r="Y28" s="197"/>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row>
    <row r="29" spans="1:54" s="32" customFormat="1" ht="12.75" customHeight="1">
      <c r="A29" s="207"/>
      <c r="B29" s="310" t="s">
        <v>236</v>
      </c>
      <c r="C29" s="306"/>
      <c r="D29" s="306"/>
      <c r="E29" s="306"/>
      <c r="F29" s="306"/>
      <c r="G29" s="306"/>
      <c r="H29" s="306"/>
      <c r="I29" s="302">
        <f>'Prime Detail'!W61</f>
        <v>0</v>
      </c>
      <c r="J29" s="302"/>
      <c r="K29" s="66" t="s">
        <v>146</v>
      </c>
      <c r="L29" s="206"/>
      <c r="M29" s="206"/>
      <c r="N29" s="206"/>
      <c r="O29" s="206"/>
      <c r="P29" s="39"/>
      <c r="Q29" s="320">
        <f>(L19+L22+L25+L27+Q14+Q19+Q22+Q25)*I29</f>
        <v>0</v>
      </c>
      <c r="R29" s="320"/>
      <c r="S29" s="320"/>
      <c r="T29" s="320"/>
      <c r="U29" s="37"/>
      <c r="V29" s="205"/>
      <c r="W29" s="205"/>
      <c r="X29" s="205"/>
      <c r="Y29" s="205"/>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row>
    <row r="30" spans="1:54" s="32" customFormat="1" ht="4.5" customHeight="1">
      <c r="A30" s="52"/>
      <c r="B30" s="52"/>
      <c r="C30" s="94"/>
      <c r="D30" s="94"/>
      <c r="E30" s="94"/>
      <c r="F30" s="94"/>
      <c r="G30" s="94"/>
      <c r="H30" s="94"/>
      <c r="I30" s="94"/>
      <c r="J30" s="150"/>
      <c r="K30" s="37"/>
      <c r="L30" s="197"/>
      <c r="M30" s="197"/>
      <c r="N30" s="197"/>
      <c r="O30" s="197"/>
      <c r="P30" s="37"/>
      <c r="Q30" s="197"/>
      <c r="R30" s="197"/>
      <c r="S30" s="197"/>
      <c r="T30" s="197"/>
      <c r="U30" s="37"/>
      <c r="V30" s="197"/>
      <c r="W30" s="197"/>
      <c r="X30" s="197"/>
      <c r="Y30" s="197"/>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row>
    <row r="31" spans="1:54" s="32" customFormat="1" ht="12.75" customHeight="1" thickBot="1">
      <c r="A31" s="326" t="s">
        <v>210</v>
      </c>
      <c r="B31" s="372"/>
      <c r="C31" s="372"/>
      <c r="D31" s="372"/>
      <c r="E31" s="372"/>
      <c r="F31" s="372"/>
      <c r="G31" s="372"/>
      <c r="H31" s="372"/>
      <c r="I31" s="372"/>
      <c r="J31" s="372"/>
      <c r="K31" s="94" t="s">
        <v>146</v>
      </c>
      <c r="L31" s="373">
        <f>L19+L22+L25+L27+L62</f>
        <v>0</v>
      </c>
      <c r="M31" s="373"/>
      <c r="N31" s="373"/>
      <c r="O31" s="373"/>
      <c r="P31" s="37"/>
      <c r="Q31" s="373">
        <f>Q14+Q19+Q22+Q25+Q29+Q62</f>
        <v>0</v>
      </c>
      <c r="R31" s="373"/>
      <c r="S31" s="373"/>
      <c r="T31" s="373"/>
      <c r="U31" s="37"/>
      <c r="V31" s="371">
        <f>L31+Q31</f>
        <v>0</v>
      </c>
      <c r="W31" s="371"/>
      <c r="X31" s="371"/>
      <c r="Y31" s="371"/>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row>
    <row r="32" spans="1:54" s="32" customFormat="1" ht="7.5" customHeight="1" thickBot="1">
      <c r="A32" s="127"/>
      <c r="B32" s="127"/>
      <c r="C32" s="134"/>
      <c r="D32" s="134"/>
      <c r="E32" s="134"/>
      <c r="F32" s="134"/>
      <c r="G32" s="134"/>
      <c r="H32" s="134"/>
      <c r="I32" s="134"/>
      <c r="J32" s="135"/>
      <c r="K32" s="135"/>
      <c r="L32" s="199"/>
      <c r="M32" s="199"/>
      <c r="N32" s="199"/>
      <c r="O32" s="199"/>
      <c r="P32" s="135"/>
      <c r="Q32" s="199"/>
      <c r="R32" s="199"/>
      <c r="S32" s="199"/>
      <c r="T32" s="199"/>
      <c r="U32" s="135"/>
      <c r="V32" s="199"/>
      <c r="W32" s="199"/>
      <c r="X32" s="199"/>
      <c r="Y32" s="199"/>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row>
    <row r="33" spans="1:54" s="143" customFormat="1" ht="15" customHeight="1" thickBot="1">
      <c r="A33" s="159" t="s">
        <v>158</v>
      </c>
      <c r="B33" s="160"/>
      <c r="C33" s="161"/>
      <c r="D33" s="161"/>
      <c r="E33" s="162"/>
      <c r="F33" s="163"/>
      <c r="G33" s="164"/>
      <c r="H33" s="165"/>
      <c r="I33" s="165"/>
      <c r="J33" s="165"/>
      <c r="K33" s="165"/>
      <c r="L33" s="315" t="s">
        <v>144</v>
      </c>
      <c r="M33" s="315"/>
      <c r="N33" s="315"/>
      <c r="O33" s="315"/>
      <c r="P33" s="167"/>
      <c r="Q33" s="315" t="s">
        <v>137</v>
      </c>
      <c r="R33" s="315"/>
      <c r="S33" s="315"/>
      <c r="T33" s="315"/>
      <c r="U33" s="168"/>
      <c r="V33" s="315" t="s">
        <v>139</v>
      </c>
      <c r="W33" s="315"/>
      <c r="X33" s="315"/>
      <c r="Y33" s="315"/>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row>
    <row r="34" spans="1:25" ht="4.5" customHeight="1" thickTop="1">
      <c r="A34" s="44"/>
      <c r="D34" s="44"/>
      <c r="E34" s="44"/>
      <c r="F34" s="44"/>
      <c r="G34" s="44"/>
      <c r="H34" s="44"/>
      <c r="I34" s="44"/>
      <c r="J34" s="44"/>
      <c r="K34" s="44"/>
      <c r="L34" s="44"/>
      <c r="M34" s="44"/>
      <c r="N34" s="44"/>
      <c r="O34" s="44"/>
      <c r="P34" s="44"/>
      <c r="Q34" s="44"/>
      <c r="R34" s="44"/>
      <c r="S34" s="149"/>
      <c r="T34" s="30"/>
      <c r="U34" s="96"/>
      <c r="V34" s="206"/>
      <c r="W34" s="206"/>
      <c r="X34" s="206"/>
      <c r="Y34" s="206"/>
    </row>
    <row r="35" spans="1:25" ht="12" customHeight="1">
      <c r="A35" s="44"/>
      <c r="B35" s="44" t="s">
        <v>181</v>
      </c>
      <c r="D35" s="44"/>
      <c r="E35" s="44"/>
      <c r="F35" s="44"/>
      <c r="G35" s="44"/>
      <c r="H35" s="44"/>
      <c r="I35" s="44"/>
      <c r="J35" s="44"/>
      <c r="K35" s="44"/>
      <c r="L35" s="44"/>
      <c r="M35" s="44"/>
      <c r="N35" s="44"/>
      <c r="O35" s="44"/>
      <c r="P35" s="44"/>
      <c r="Q35" s="44"/>
      <c r="R35" s="44"/>
      <c r="S35" s="149"/>
      <c r="T35" s="30"/>
      <c r="U35" s="96"/>
      <c r="V35" s="206"/>
      <c r="W35" s="206"/>
      <c r="X35" s="206"/>
      <c r="Y35" s="206"/>
    </row>
    <row r="36" spans="1:25" ht="12.75">
      <c r="A36" s="43"/>
      <c r="B36" s="44" t="s">
        <v>169</v>
      </c>
      <c r="C36" s="43"/>
      <c r="D36" s="43"/>
      <c r="E36" s="43"/>
      <c r="F36" s="43"/>
      <c r="G36" s="43"/>
      <c r="H36" s="43"/>
      <c r="I36" s="43"/>
      <c r="J36" s="43"/>
      <c r="K36" s="39"/>
      <c r="L36" s="320">
        <f>'Subcontract Detail'!U46</f>
        <v>0</v>
      </c>
      <c r="M36" s="320"/>
      <c r="N36" s="320"/>
      <c r="O36" s="320"/>
      <c r="P36" s="39"/>
      <c r="Q36" s="320">
        <f>'Prime Detail'!U43</f>
        <v>0</v>
      </c>
      <c r="R36" s="320"/>
      <c r="S36" s="320"/>
      <c r="T36" s="320"/>
      <c r="U36" s="39"/>
      <c r="V36" s="205"/>
      <c r="W36" s="205"/>
      <c r="X36" s="205"/>
      <c r="Y36" s="205"/>
    </row>
    <row r="37" spans="1:25" ht="4.5" customHeight="1">
      <c r="A37" s="44"/>
      <c r="B37" s="44"/>
      <c r="D37" s="44"/>
      <c r="E37" s="44"/>
      <c r="F37" s="44"/>
      <c r="G37" s="44"/>
      <c r="H37" s="44"/>
      <c r="I37" s="44"/>
      <c r="J37" s="44"/>
      <c r="K37" s="44"/>
      <c r="L37" s="44"/>
      <c r="M37" s="44"/>
      <c r="N37" s="44"/>
      <c r="O37" s="44"/>
      <c r="P37" s="44"/>
      <c r="Q37" s="44"/>
      <c r="R37" s="44"/>
      <c r="S37" s="149"/>
      <c r="T37" s="30"/>
      <c r="U37" s="96"/>
      <c r="V37" s="206"/>
      <c r="W37" s="206"/>
      <c r="X37" s="206"/>
      <c r="Y37" s="206"/>
    </row>
    <row r="38" spans="2:25" ht="12" customHeight="1">
      <c r="B38" s="149" t="s">
        <v>182</v>
      </c>
      <c r="D38" s="149"/>
      <c r="E38" s="149"/>
      <c r="F38" s="149"/>
      <c r="G38" s="149"/>
      <c r="H38" s="149"/>
      <c r="I38" s="149"/>
      <c r="J38" s="149"/>
      <c r="K38" s="149"/>
      <c r="L38" s="149"/>
      <c r="M38" s="149"/>
      <c r="N38" s="149"/>
      <c r="O38" s="149"/>
      <c r="P38" s="149"/>
      <c r="Q38" s="149"/>
      <c r="R38" s="44"/>
      <c r="S38" s="149"/>
      <c r="T38" s="30"/>
      <c r="U38" s="96"/>
      <c r="V38" s="206"/>
      <c r="W38" s="206"/>
      <c r="X38" s="206"/>
      <c r="Y38" s="206"/>
    </row>
    <row r="39" spans="1:25" ht="12.75">
      <c r="A39" s="149"/>
      <c r="B39" s="149" t="s">
        <v>167</v>
      </c>
      <c r="D39" s="149"/>
      <c r="E39" s="149"/>
      <c r="F39" s="149"/>
      <c r="G39" s="149"/>
      <c r="H39" s="149"/>
      <c r="I39" s="149"/>
      <c r="J39" s="149"/>
      <c r="K39" s="149"/>
      <c r="L39" s="320">
        <f>'Subcontract Detail'!U48</f>
        <v>0</v>
      </c>
      <c r="M39" s="320"/>
      <c r="N39" s="320"/>
      <c r="O39" s="320"/>
      <c r="P39" s="39"/>
      <c r="Q39" s="320">
        <f>'Prime Detail'!U45</f>
        <v>0</v>
      </c>
      <c r="R39" s="320"/>
      <c r="S39" s="320"/>
      <c r="T39" s="320"/>
      <c r="U39" s="96"/>
      <c r="V39" s="205"/>
      <c r="W39" s="205"/>
      <c r="X39" s="205"/>
      <c r="Y39" s="205"/>
    </row>
    <row r="40" spans="1:25" ht="4.5" customHeight="1">
      <c r="A40" s="44"/>
      <c r="B40" s="149"/>
      <c r="D40" s="149"/>
      <c r="E40" s="149"/>
      <c r="F40" s="149"/>
      <c r="G40" s="149"/>
      <c r="H40" s="149"/>
      <c r="I40" s="149"/>
      <c r="J40" s="149"/>
      <c r="K40" s="149"/>
      <c r="L40" s="149"/>
      <c r="M40" s="149"/>
      <c r="N40" s="149"/>
      <c r="O40" s="149"/>
      <c r="P40" s="149"/>
      <c r="Q40" s="149"/>
      <c r="R40" s="44"/>
      <c r="S40" s="149"/>
      <c r="T40" s="30"/>
      <c r="U40" s="96"/>
      <c r="V40" s="206"/>
      <c r="W40" s="206"/>
      <c r="X40" s="206"/>
      <c r="Y40" s="206"/>
    </row>
    <row r="41" spans="2:25" ht="12" customHeight="1">
      <c r="B41" s="149" t="s">
        <v>183</v>
      </c>
      <c r="D41" s="149"/>
      <c r="E41" s="149"/>
      <c r="F41" s="149"/>
      <c r="G41" s="149"/>
      <c r="H41" s="149"/>
      <c r="I41" s="149"/>
      <c r="J41" s="149"/>
      <c r="K41" s="149"/>
      <c r="L41" s="149"/>
      <c r="M41" s="149"/>
      <c r="N41" s="149"/>
      <c r="O41" s="149"/>
      <c r="P41" s="149"/>
      <c r="Q41" s="149"/>
      <c r="R41" s="44"/>
      <c r="S41" s="149"/>
      <c r="T41" s="30"/>
      <c r="U41" s="96"/>
      <c r="V41" s="206"/>
      <c r="W41" s="206"/>
      <c r="X41" s="206"/>
      <c r="Y41" s="206"/>
    </row>
    <row r="42" spans="1:25" s="14" customFormat="1" ht="12.75">
      <c r="A42" s="149"/>
      <c r="B42" s="149" t="s">
        <v>168</v>
      </c>
      <c r="D42" s="149"/>
      <c r="E42" s="149"/>
      <c r="F42" s="149"/>
      <c r="G42" s="149"/>
      <c r="H42" s="149"/>
      <c r="I42" s="149"/>
      <c r="J42" s="149"/>
      <c r="K42" s="149"/>
      <c r="L42" s="320">
        <f>'Subcontract Detail'!U50</f>
        <v>0</v>
      </c>
      <c r="M42" s="320"/>
      <c r="N42" s="320"/>
      <c r="O42" s="320"/>
      <c r="P42" s="39"/>
      <c r="Q42" s="320">
        <f>'Prime Detail'!U47</f>
        <v>0</v>
      </c>
      <c r="R42" s="320"/>
      <c r="S42" s="320"/>
      <c r="T42" s="320"/>
      <c r="U42" s="96"/>
      <c r="V42" s="205"/>
      <c r="W42" s="205"/>
      <c r="X42" s="205"/>
      <c r="Y42" s="205"/>
    </row>
    <row r="43" spans="1:25" s="14" customFormat="1" ht="4.5" customHeight="1">
      <c r="A43" s="44"/>
      <c r="B43" s="149"/>
      <c r="D43" s="149"/>
      <c r="E43" s="149"/>
      <c r="F43" s="149"/>
      <c r="G43" s="149"/>
      <c r="H43" s="149"/>
      <c r="I43" s="149"/>
      <c r="J43" s="149"/>
      <c r="K43" s="149"/>
      <c r="L43" s="149"/>
      <c r="M43" s="149"/>
      <c r="N43" s="149"/>
      <c r="O43" s="149"/>
      <c r="P43" s="149"/>
      <c r="Q43" s="149"/>
      <c r="R43" s="44"/>
      <c r="S43" s="149"/>
      <c r="T43" s="30"/>
      <c r="U43" s="96"/>
      <c r="V43" s="206"/>
      <c r="W43" s="206"/>
      <c r="X43" s="206"/>
      <c r="Y43" s="206"/>
    </row>
    <row r="44" spans="2:25" s="14" customFormat="1" ht="12" customHeight="1">
      <c r="B44" s="149" t="s">
        <v>230</v>
      </c>
      <c r="D44" s="149"/>
      <c r="E44" s="149"/>
      <c r="F44" s="149"/>
      <c r="G44" s="149"/>
      <c r="H44" s="149"/>
      <c r="I44" s="149"/>
      <c r="J44" s="149"/>
      <c r="K44" s="149"/>
      <c r="L44" s="149"/>
      <c r="M44" s="149"/>
      <c r="N44" s="149"/>
      <c r="O44" s="149"/>
      <c r="P44" s="149"/>
      <c r="Q44" s="149"/>
      <c r="R44" s="44"/>
      <c r="S44" s="149"/>
      <c r="T44" s="30"/>
      <c r="U44" s="96"/>
      <c r="V44" s="206"/>
      <c r="W44" s="206"/>
      <c r="X44" s="206"/>
      <c r="Y44" s="206"/>
    </row>
    <row r="45" spans="1:25" s="14" customFormat="1" ht="12.75">
      <c r="A45" s="149"/>
      <c r="B45" s="149" t="s">
        <v>168</v>
      </c>
      <c r="D45" s="149"/>
      <c r="E45" s="149"/>
      <c r="F45" s="149"/>
      <c r="G45" s="149"/>
      <c r="H45" s="149"/>
      <c r="I45" s="149"/>
      <c r="J45" s="149"/>
      <c r="K45" s="149"/>
      <c r="L45" s="320">
        <f>'Subcontract Detail'!U52</f>
        <v>0</v>
      </c>
      <c r="M45" s="320"/>
      <c r="N45" s="320"/>
      <c r="O45" s="320"/>
      <c r="P45" s="39"/>
      <c r="Q45" s="320">
        <f>'Prime Detail'!U49</f>
        <v>0</v>
      </c>
      <c r="R45" s="320"/>
      <c r="S45" s="320"/>
      <c r="T45" s="320"/>
      <c r="U45" s="96"/>
      <c r="V45" s="205"/>
      <c r="W45" s="205"/>
      <c r="X45" s="205"/>
      <c r="Y45" s="205"/>
    </row>
    <row r="46" spans="1:25" s="14" customFormat="1" ht="4.5" customHeight="1">
      <c r="A46" s="44"/>
      <c r="B46" s="149"/>
      <c r="D46" s="149"/>
      <c r="E46" s="149"/>
      <c r="F46" s="149"/>
      <c r="G46" s="149"/>
      <c r="H46" s="149"/>
      <c r="I46" s="149"/>
      <c r="J46" s="149"/>
      <c r="K46" s="149"/>
      <c r="L46" s="149"/>
      <c r="M46" s="149"/>
      <c r="N46" s="149"/>
      <c r="O46" s="149"/>
      <c r="P46" s="149"/>
      <c r="Q46" s="149"/>
      <c r="R46" s="44"/>
      <c r="S46" s="149"/>
      <c r="T46" s="149"/>
      <c r="U46" s="39"/>
      <c r="V46" s="206"/>
      <c r="W46" s="206"/>
      <c r="X46" s="206"/>
      <c r="Y46" s="206"/>
    </row>
    <row r="47" spans="2:25" s="14" customFormat="1" ht="12" customHeight="1">
      <c r="B47" s="149" t="s">
        <v>185</v>
      </c>
      <c r="T47" s="41"/>
      <c r="V47" s="153"/>
      <c r="W47" s="153"/>
      <c r="X47" s="153"/>
      <c r="Y47" s="153"/>
    </row>
    <row r="48" spans="1:25" s="14" customFormat="1" ht="12.75">
      <c r="A48" s="44"/>
      <c r="B48" s="44"/>
      <c r="C48" s="306" t="s">
        <v>194</v>
      </c>
      <c r="D48" s="306"/>
      <c r="E48" s="306"/>
      <c r="F48" s="306"/>
      <c r="G48" s="306"/>
      <c r="H48" s="306"/>
      <c r="I48" s="306"/>
      <c r="J48" s="306"/>
      <c r="K48" s="306"/>
      <c r="L48" s="320">
        <f>'Subcontract Detail'!U55</f>
        <v>0</v>
      </c>
      <c r="M48" s="320"/>
      <c r="N48" s="320"/>
      <c r="O48" s="320"/>
      <c r="P48" s="39"/>
      <c r="Q48" s="320">
        <f>'Prime Detail'!U52</f>
        <v>0</v>
      </c>
      <c r="R48" s="320"/>
      <c r="S48" s="320"/>
      <c r="T48" s="320"/>
      <c r="U48" s="39"/>
      <c r="V48" s="205"/>
      <c r="W48" s="205"/>
      <c r="X48" s="205"/>
      <c r="Y48" s="205"/>
    </row>
    <row r="49" spans="1:25" s="14" customFormat="1" ht="12.75">
      <c r="A49" s="44"/>
      <c r="B49" s="44"/>
      <c r="C49" s="306" t="s">
        <v>191</v>
      </c>
      <c r="D49" s="306"/>
      <c r="E49" s="306"/>
      <c r="F49" s="306"/>
      <c r="G49" s="306"/>
      <c r="H49" s="306"/>
      <c r="I49" s="306"/>
      <c r="J49" s="306"/>
      <c r="K49" s="306"/>
      <c r="L49" s="304"/>
      <c r="M49" s="304"/>
      <c r="N49" s="304"/>
      <c r="O49" s="304"/>
      <c r="P49" s="39"/>
      <c r="Q49" s="320">
        <f>'Prime Detail'!U53</f>
        <v>0</v>
      </c>
      <c r="R49" s="320"/>
      <c r="S49" s="320"/>
      <c r="T49" s="320"/>
      <c r="U49" s="39"/>
      <c r="V49" s="205"/>
      <c r="W49" s="205"/>
      <c r="X49" s="205"/>
      <c r="Y49" s="205"/>
    </row>
    <row r="50" spans="1:25" s="14" customFormat="1" ht="12.75">
      <c r="A50" s="44"/>
      <c r="B50" s="44"/>
      <c r="C50" s="307" t="s">
        <v>192</v>
      </c>
      <c r="D50" s="307"/>
      <c r="E50" s="307"/>
      <c r="F50" s="307"/>
      <c r="G50" s="307"/>
      <c r="H50" s="307"/>
      <c r="I50" s="307"/>
      <c r="J50" s="307"/>
      <c r="K50" s="307"/>
      <c r="L50" s="304"/>
      <c r="M50" s="304"/>
      <c r="N50" s="304"/>
      <c r="O50" s="304"/>
      <c r="P50" s="39"/>
      <c r="Q50" s="320">
        <f>'Prime Detail'!U54</f>
        <v>0</v>
      </c>
      <c r="R50" s="320"/>
      <c r="S50" s="320"/>
      <c r="T50" s="320"/>
      <c r="U50" s="39"/>
      <c r="V50" s="205"/>
      <c r="W50" s="205"/>
      <c r="X50" s="205"/>
      <c r="Y50" s="205"/>
    </row>
    <row r="51" spans="1:25" s="14" customFormat="1" ht="12.75">
      <c r="A51" s="44"/>
      <c r="B51" s="44"/>
      <c r="C51" s="306" t="s">
        <v>193</v>
      </c>
      <c r="D51" s="306"/>
      <c r="E51" s="306"/>
      <c r="F51" s="306"/>
      <c r="G51" s="306"/>
      <c r="H51" s="306"/>
      <c r="I51" s="306"/>
      <c r="J51" s="306"/>
      <c r="K51" s="306"/>
      <c r="L51" s="320">
        <f>'Subcontract Detail'!U56</f>
        <v>0</v>
      </c>
      <c r="M51" s="320"/>
      <c r="N51" s="320"/>
      <c r="O51" s="320"/>
      <c r="P51" s="39"/>
      <c r="Q51" s="320">
        <f>'Prime Detail'!U55</f>
        <v>0</v>
      </c>
      <c r="R51" s="320"/>
      <c r="S51" s="320"/>
      <c r="T51" s="320"/>
      <c r="U51" s="93"/>
      <c r="V51" s="205"/>
      <c r="W51" s="205"/>
      <c r="X51" s="205"/>
      <c r="Y51" s="205"/>
    </row>
    <row r="52" spans="1:25" s="14" customFormat="1" ht="4.5" customHeight="1">
      <c r="A52" s="44"/>
      <c r="B52" s="149"/>
      <c r="S52" s="149"/>
      <c r="T52" s="39"/>
      <c r="U52" s="93"/>
      <c r="V52" s="206"/>
      <c r="W52" s="206"/>
      <c r="X52" s="206"/>
      <c r="Y52" s="206"/>
    </row>
    <row r="53" spans="1:25" s="14" customFormat="1" ht="12.75" customHeight="1">
      <c r="A53" s="309" t="s">
        <v>234</v>
      </c>
      <c r="B53" s="309"/>
      <c r="C53" s="309"/>
      <c r="D53" s="309"/>
      <c r="E53" s="309"/>
      <c r="F53" s="309"/>
      <c r="G53" s="309"/>
      <c r="H53" s="309"/>
      <c r="I53" s="302">
        <f>'Subcontract Detail'!W60</f>
        <v>0</v>
      </c>
      <c r="J53" s="302"/>
      <c r="K53" s="120" t="s">
        <v>146</v>
      </c>
      <c r="L53" s="320">
        <f>(L36+L39+L42+L45+L48+L51)*I53</f>
        <v>0</v>
      </c>
      <c r="M53" s="320"/>
      <c r="N53" s="320"/>
      <c r="O53" s="320"/>
      <c r="P53" s="37"/>
      <c r="Q53" s="206"/>
      <c r="R53" s="206"/>
      <c r="S53" s="206"/>
      <c r="T53" s="206"/>
      <c r="U53" s="37"/>
      <c r="V53" s="205"/>
      <c r="W53" s="205"/>
      <c r="X53" s="205"/>
      <c r="Y53" s="205"/>
    </row>
    <row r="54" spans="1:25" s="14" customFormat="1" ht="4.5" customHeight="1">
      <c r="A54" s="52"/>
      <c r="B54" s="52"/>
      <c r="C54" s="94"/>
      <c r="D54" s="94"/>
      <c r="E54" s="94"/>
      <c r="F54" s="94"/>
      <c r="G54" s="94"/>
      <c r="H54" s="94"/>
      <c r="I54" s="94"/>
      <c r="J54" s="150"/>
      <c r="K54" s="37"/>
      <c r="L54" s="197"/>
      <c r="M54" s="197"/>
      <c r="N54" s="197"/>
      <c r="O54" s="197"/>
      <c r="P54" s="37"/>
      <c r="Q54" s="197"/>
      <c r="R54" s="197"/>
      <c r="S54" s="197"/>
      <c r="T54" s="197"/>
      <c r="U54" s="37"/>
      <c r="V54" s="197"/>
      <c r="W54" s="197"/>
      <c r="X54" s="197"/>
      <c r="Y54" s="197"/>
    </row>
    <row r="55" spans="1:25" s="14" customFormat="1" ht="12.75" customHeight="1">
      <c r="A55" s="310" t="s">
        <v>196</v>
      </c>
      <c r="B55" s="310"/>
      <c r="C55" s="310"/>
      <c r="D55" s="310"/>
      <c r="E55" s="310"/>
      <c r="F55" s="310"/>
      <c r="G55" s="310"/>
      <c r="H55" s="310"/>
      <c r="I55" s="302">
        <f>'Prime Detail'!W61</f>
        <v>0</v>
      </c>
      <c r="J55" s="302"/>
      <c r="K55" s="120" t="s">
        <v>146</v>
      </c>
      <c r="L55" s="206"/>
      <c r="M55" s="206"/>
      <c r="N55" s="206"/>
      <c r="O55" s="206"/>
      <c r="P55" s="39"/>
      <c r="Q55" s="320">
        <f>(L36+L39+L42+L45+L48+L51+L53+Q36+Q39+Q42+Q45+Q48+Q49+Q50+Q51)*I55</f>
        <v>0</v>
      </c>
      <c r="R55" s="320"/>
      <c r="S55" s="320"/>
      <c r="T55" s="320"/>
      <c r="U55" s="37"/>
      <c r="V55" s="205"/>
      <c r="W55" s="205"/>
      <c r="X55" s="205"/>
      <c r="Y55" s="205"/>
    </row>
    <row r="56" spans="1:25" ht="4.5" customHeight="1">
      <c r="A56" s="52"/>
      <c r="B56" s="52"/>
      <c r="C56" s="94"/>
      <c r="D56" s="94"/>
      <c r="E56" s="94"/>
      <c r="F56" s="94"/>
      <c r="G56" s="94"/>
      <c r="H56" s="94"/>
      <c r="I56" s="94"/>
      <c r="J56" s="150"/>
      <c r="K56" s="37"/>
      <c r="L56" s="197"/>
      <c r="M56" s="197"/>
      <c r="N56" s="197"/>
      <c r="O56" s="197"/>
      <c r="P56" s="37"/>
      <c r="Q56" s="197"/>
      <c r="R56" s="197"/>
      <c r="S56" s="197"/>
      <c r="T56" s="197"/>
      <c r="U56" s="37"/>
      <c r="V56" s="197"/>
      <c r="W56" s="197"/>
      <c r="X56" s="197"/>
      <c r="Y56" s="197"/>
    </row>
    <row r="57" spans="1:25" ht="12.75" customHeight="1" thickBot="1">
      <c r="A57" s="326" t="s">
        <v>211</v>
      </c>
      <c r="B57" s="372"/>
      <c r="C57" s="372"/>
      <c r="D57" s="372"/>
      <c r="E57" s="372"/>
      <c r="F57" s="372"/>
      <c r="G57" s="372"/>
      <c r="H57" s="372"/>
      <c r="I57" s="372"/>
      <c r="J57" s="372"/>
      <c r="K57" s="110" t="s">
        <v>146</v>
      </c>
      <c r="L57" s="373">
        <f>L36+L39+L42+L45+L48+L51+L53+L63</f>
        <v>0</v>
      </c>
      <c r="M57" s="373"/>
      <c r="N57" s="373"/>
      <c r="O57" s="373"/>
      <c r="P57" s="37"/>
      <c r="Q57" s="373">
        <f>Q36+Q39+Q42+Q45+Q48+Q49+Q50+Q51+Q55+Q63</f>
        <v>0</v>
      </c>
      <c r="R57" s="373"/>
      <c r="S57" s="373"/>
      <c r="T57" s="373"/>
      <c r="U57" s="37"/>
      <c r="V57" s="371">
        <f>L57+Q57</f>
        <v>0</v>
      </c>
      <c r="W57" s="371"/>
      <c r="X57" s="371"/>
      <c r="Y57" s="371"/>
    </row>
    <row r="58" spans="1:25" ht="7.5" customHeight="1" thickBot="1">
      <c r="A58" s="123"/>
      <c r="B58" s="155"/>
      <c r="C58" s="86"/>
      <c r="D58" s="86"/>
      <c r="E58" s="86"/>
      <c r="F58" s="86"/>
      <c r="G58" s="86"/>
      <c r="H58" s="86"/>
      <c r="I58" s="86"/>
      <c r="J58" s="86"/>
      <c r="K58" s="86"/>
      <c r="L58" s="86"/>
      <c r="M58" s="86"/>
      <c r="N58" s="86"/>
      <c r="O58" s="86"/>
      <c r="P58" s="86"/>
      <c r="Q58" s="86"/>
      <c r="R58" s="86"/>
      <c r="S58" s="155"/>
      <c r="T58" s="156"/>
      <c r="U58" s="156"/>
      <c r="V58" s="129"/>
      <c r="W58" s="129"/>
      <c r="X58" s="129"/>
      <c r="Y58" s="129"/>
    </row>
    <row r="59" spans="1:54" s="143" customFormat="1" ht="15" customHeight="1" thickBot="1">
      <c r="A59" s="159" t="s">
        <v>224</v>
      </c>
      <c r="B59" s="160"/>
      <c r="C59" s="161"/>
      <c r="D59" s="161"/>
      <c r="E59" s="162"/>
      <c r="F59" s="163"/>
      <c r="G59" s="164"/>
      <c r="H59" s="165"/>
      <c r="I59" s="165"/>
      <c r="J59" s="165"/>
      <c r="K59" s="165"/>
      <c r="L59" s="315" t="s">
        <v>144</v>
      </c>
      <c r="M59" s="315"/>
      <c r="N59" s="315"/>
      <c r="O59" s="315"/>
      <c r="P59" s="167"/>
      <c r="Q59" s="315" t="s">
        <v>137</v>
      </c>
      <c r="R59" s="315"/>
      <c r="S59" s="315"/>
      <c r="T59" s="315"/>
      <c r="U59" s="168"/>
      <c r="V59" s="315"/>
      <c r="W59" s="315"/>
      <c r="X59" s="315"/>
      <c r="Y59" s="315"/>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row>
    <row r="60" spans="1:25" ht="4.5" customHeight="1" thickTop="1">
      <c r="A60" s="44"/>
      <c r="B60" s="149"/>
      <c r="S60" s="149"/>
      <c r="T60" s="39"/>
      <c r="U60" s="39"/>
      <c r="V60" s="206"/>
      <c r="W60" s="206"/>
      <c r="X60" s="206"/>
      <c r="Y60" s="206"/>
    </row>
    <row r="61" spans="2:34" ht="12.75">
      <c r="B61" s="149" t="s">
        <v>188</v>
      </c>
      <c r="D61" s="149"/>
      <c r="E61" s="149"/>
      <c r="F61" s="149"/>
      <c r="G61" s="149"/>
      <c r="H61" s="149"/>
      <c r="I61" s="149"/>
      <c r="J61" s="149"/>
      <c r="K61" s="149"/>
      <c r="L61" s="149"/>
      <c r="M61" s="149"/>
      <c r="N61" s="149"/>
      <c r="O61" s="149"/>
      <c r="P61" s="149"/>
      <c r="Q61" s="149"/>
      <c r="R61" s="149"/>
      <c r="S61" s="149"/>
      <c r="T61" s="149"/>
      <c r="U61" s="149"/>
      <c r="V61" s="43"/>
      <c r="W61" s="43"/>
      <c r="X61" s="43"/>
      <c r="Y61" s="43"/>
      <c r="Z61" s="45"/>
      <c r="AA61" s="45"/>
      <c r="AB61" s="45"/>
      <c r="AC61" s="45"/>
      <c r="AD61" s="45"/>
      <c r="AE61" s="45"/>
      <c r="AF61" s="45"/>
      <c r="AG61" s="45"/>
      <c r="AH61" s="45"/>
    </row>
    <row r="62" spans="1:25" ht="12.75">
      <c r="A62" s="38"/>
      <c r="B62" s="67"/>
      <c r="C62" s="208" t="s">
        <v>148</v>
      </c>
      <c r="E62" s="38"/>
      <c r="F62" s="38"/>
      <c r="G62" s="38"/>
      <c r="H62" s="38"/>
      <c r="I62" s="38"/>
      <c r="J62" s="38"/>
      <c r="K62" s="38"/>
      <c r="L62" s="321">
        <f>'Subcontract Detail'!U63</f>
        <v>0</v>
      </c>
      <c r="M62" s="321"/>
      <c r="N62" s="321"/>
      <c r="O62" s="321"/>
      <c r="Q62" s="321">
        <f>'Prime Detail'!U64</f>
        <v>0</v>
      </c>
      <c r="R62" s="321"/>
      <c r="S62" s="321"/>
      <c r="T62" s="321"/>
      <c r="V62" s="370"/>
      <c r="W62" s="370"/>
      <c r="X62" s="370"/>
      <c r="Y62" s="370"/>
    </row>
    <row r="63" spans="1:25" ht="12" customHeight="1">
      <c r="A63" s="38"/>
      <c r="B63" s="67"/>
      <c r="C63" s="208" t="s">
        <v>150</v>
      </c>
      <c r="D63" s="68"/>
      <c r="E63" s="68"/>
      <c r="F63" s="68"/>
      <c r="G63" s="68"/>
      <c r="H63" s="68"/>
      <c r="I63" s="68"/>
      <c r="J63" s="68"/>
      <c r="K63" s="68"/>
      <c r="L63" s="321">
        <f>'Subcontract Detail'!U64</f>
        <v>0</v>
      </c>
      <c r="M63" s="321"/>
      <c r="N63" s="321"/>
      <c r="O63" s="321"/>
      <c r="Q63" s="321">
        <f>'Prime Detail'!U65</f>
        <v>0</v>
      </c>
      <c r="R63" s="321"/>
      <c r="S63" s="321"/>
      <c r="T63" s="321"/>
      <c r="V63" s="370"/>
      <c r="W63" s="370"/>
      <c r="X63" s="370"/>
      <c r="Y63" s="370"/>
    </row>
    <row r="64" spans="1:25" ht="7.5" customHeight="1" thickBot="1">
      <c r="A64" s="38"/>
      <c r="J64" s="150"/>
      <c r="K64" s="212"/>
      <c r="L64" s="212"/>
      <c r="M64" s="212"/>
      <c r="N64" s="212"/>
      <c r="O64" s="212"/>
      <c r="P64" s="212"/>
      <c r="Q64" s="212"/>
      <c r="R64" s="212"/>
      <c r="S64" s="212"/>
      <c r="T64" s="212"/>
      <c r="U64" s="37"/>
      <c r="V64" s="111"/>
      <c r="W64" s="111"/>
      <c r="X64" s="111"/>
      <c r="Y64" s="111"/>
    </row>
    <row r="65" spans="1:25" ht="13.5" thickBot="1">
      <c r="A65" s="38"/>
      <c r="J65" s="150"/>
      <c r="K65" s="212"/>
      <c r="L65" s="212"/>
      <c r="M65" s="212"/>
      <c r="N65" s="212"/>
      <c r="O65" s="212"/>
      <c r="P65" s="212"/>
      <c r="Q65" s="212"/>
      <c r="R65" s="212"/>
      <c r="S65" s="212"/>
      <c r="T65" s="150" t="s">
        <v>231</v>
      </c>
      <c r="U65" s="112" t="s">
        <v>146</v>
      </c>
      <c r="V65" s="322">
        <f>V31+V57</f>
        <v>0</v>
      </c>
      <c r="W65" s="323"/>
      <c r="X65" s="323"/>
      <c r="Y65" s="324"/>
    </row>
    <row r="66" spans="1:25" ht="4.5" customHeight="1">
      <c r="A66" s="38"/>
      <c r="J66" s="150"/>
      <c r="K66" s="212"/>
      <c r="L66" s="212"/>
      <c r="M66" s="212"/>
      <c r="N66" s="212"/>
      <c r="O66" s="212"/>
      <c r="P66" s="212"/>
      <c r="Q66" s="212"/>
      <c r="R66" s="212"/>
      <c r="S66" s="212"/>
      <c r="T66" s="150"/>
      <c r="U66" s="112"/>
      <c r="V66" s="200"/>
      <c r="W66" s="200"/>
      <c r="X66" s="200"/>
      <c r="Y66" s="200"/>
    </row>
    <row r="67" spans="1:25" ht="12" customHeight="1">
      <c r="A67" s="38"/>
      <c r="J67" s="150"/>
      <c r="K67" s="212"/>
      <c r="L67" s="212"/>
      <c r="M67" s="212"/>
      <c r="N67" s="212"/>
      <c r="O67" s="212"/>
      <c r="P67" s="212"/>
      <c r="Q67" s="212"/>
      <c r="R67" s="212"/>
      <c r="S67" s="212"/>
      <c r="T67" s="150"/>
      <c r="U67" s="112"/>
      <c r="V67" s="200"/>
      <c r="W67" s="200"/>
      <c r="X67" s="200"/>
      <c r="Y67" s="200"/>
    </row>
    <row r="68" spans="1:25" ht="12" customHeight="1">
      <c r="A68" s="38"/>
      <c r="J68" s="150"/>
      <c r="K68" s="212"/>
      <c r="L68" s="212"/>
      <c r="M68" s="212"/>
      <c r="N68" s="212"/>
      <c r="O68" s="212"/>
      <c r="P68" s="212"/>
      <c r="Q68" s="212"/>
      <c r="R68" s="212"/>
      <c r="S68" s="212"/>
      <c r="T68" s="150"/>
      <c r="U68" s="112"/>
      <c r="V68" s="200"/>
      <c r="W68" s="200"/>
      <c r="X68" s="200"/>
      <c r="Y68" s="200"/>
    </row>
    <row r="69" spans="1:25" ht="12.75">
      <c r="A69" s="38"/>
      <c r="J69" s="150"/>
      <c r="K69" s="212"/>
      <c r="L69" s="212"/>
      <c r="M69" s="212"/>
      <c r="N69" s="212"/>
      <c r="O69" s="212"/>
      <c r="P69" s="212"/>
      <c r="Q69" s="212"/>
      <c r="R69" s="212"/>
      <c r="S69" s="212"/>
      <c r="T69" s="150"/>
      <c r="U69" s="112"/>
      <c r="V69" s="200"/>
      <c r="W69" s="200"/>
      <c r="X69" s="200"/>
      <c r="Y69" s="200"/>
    </row>
    <row r="70" spans="1:25" s="14" customFormat="1" ht="7.5" customHeight="1" thickBot="1">
      <c r="A70" s="86"/>
      <c r="B70" s="86"/>
      <c r="C70" s="86"/>
      <c r="D70" s="86"/>
      <c r="E70" s="86"/>
      <c r="F70" s="86"/>
      <c r="G70" s="86"/>
      <c r="H70" s="86"/>
      <c r="I70" s="86"/>
      <c r="J70" s="86"/>
      <c r="K70" s="86"/>
      <c r="L70" s="86"/>
      <c r="M70" s="86"/>
      <c r="N70" s="86"/>
      <c r="O70" s="86"/>
      <c r="P70" s="86"/>
      <c r="Q70" s="86"/>
      <c r="R70" s="86"/>
      <c r="S70" s="86"/>
      <c r="T70" s="122"/>
      <c r="U70" s="86"/>
      <c r="V70" s="86"/>
      <c r="W70" s="86"/>
      <c r="X70" s="86"/>
      <c r="Y70" s="86"/>
    </row>
    <row r="71" spans="1:25" s="14" customFormat="1" ht="12.75">
      <c r="A71" s="60" t="s">
        <v>130</v>
      </c>
      <c r="L71" s="213" t="s">
        <v>131</v>
      </c>
      <c r="M71" s="213"/>
      <c r="N71" s="213"/>
      <c r="T71" s="41"/>
      <c r="Y71" s="87" t="s">
        <v>232</v>
      </c>
    </row>
  </sheetData>
  <sheetProtection password="FD2B" sheet="1" objects="1" scenarios="1"/>
  <mergeCells count="93">
    <mergeCell ref="A1:Y1"/>
    <mergeCell ref="A2:Y2"/>
    <mergeCell ref="A4:L4"/>
    <mergeCell ref="N4:Y4"/>
    <mergeCell ref="B5:L5"/>
    <mergeCell ref="Q5:T5"/>
    <mergeCell ref="U5:V5"/>
    <mergeCell ref="W5:Y5"/>
    <mergeCell ref="B9:L9"/>
    <mergeCell ref="R9:Y9"/>
    <mergeCell ref="B6:L6"/>
    <mergeCell ref="N6:P6"/>
    <mergeCell ref="Q6:T6"/>
    <mergeCell ref="U6:V6"/>
    <mergeCell ref="W6:Y6"/>
    <mergeCell ref="A7:D7"/>
    <mergeCell ref="E7:L7"/>
    <mergeCell ref="N7:Q7"/>
    <mergeCell ref="R7:T7"/>
    <mergeCell ref="U7:V7"/>
    <mergeCell ref="W7:Y7"/>
    <mergeCell ref="A8:L8"/>
    <mergeCell ref="R8:T8"/>
    <mergeCell ref="U8:V8"/>
    <mergeCell ref="W8:Y8"/>
    <mergeCell ref="Q16:T16"/>
    <mergeCell ref="V16:Y16"/>
    <mergeCell ref="V18:Y18"/>
    <mergeCell ref="Q11:T11"/>
    <mergeCell ref="V11:Y11"/>
    <mergeCell ref="Q14:T14"/>
    <mergeCell ref="V14:Y14"/>
    <mergeCell ref="I27:J27"/>
    <mergeCell ref="L27:O27"/>
    <mergeCell ref="L19:O19"/>
    <mergeCell ref="Q19:T19"/>
    <mergeCell ref="L22:O22"/>
    <mergeCell ref="Q22:T22"/>
    <mergeCell ref="L25:O25"/>
    <mergeCell ref="Q25:T25"/>
    <mergeCell ref="B29:H29"/>
    <mergeCell ref="I29:J29"/>
    <mergeCell ref="Q29:T29"/>
    <mergeCell ref="A31:J31"/>
    <mergeCell ref="L31:O31"/>
    <mergeCell ref="Q31:T31"/>
    <mergeCell ref="V31:Y31"/>
    <mergeCell ref="L33:O33"/>
    <mergeCell ref="Q33:T33"/>
    <mergeCell ref="V33:Y33"/>
    <mergeCell ref="L36:O36"/>
    <mergeCell ref="Q36:T36"/>
    <mergeCell ref="L39:O39"/>
    <mergeCell ref="Q39:T39"/>
    <mergeCell ref="L42:O42"/>
    <mergeCell ref="Q42:T42"/>
    <mergeCell ref="L45:O45"/>
    <mergeCell ref="Q45:T45"/>
    <mergeCell ref="C48:K48"/>
    <mergeCell ref="L48:O48"/>
    <mergeCell ref="Q48:T48"/>
    <mergeCell ref="C49:K49"/>
    <mergeCell ref="L49:O49"/>
    <mergeCell ref="Q49:T49"/>
    <mergeCell ref="A53:H53"/>
    <mergeCell ref="I53:J53"/>
    <mergeCell ref="L53:O53"/>
    <mergeCell ref="C50:K50"/>
    <mergeCell ref="L50:O50"/>
    <mergeCell ref="C51:K51"/>
    <mergeCell ref="L51:O51"/>
    <mergeCell ref="A55:H55"/>
    <mergeCell ref="I55:J55"/>
    <mergeCell ref="Q55:T55"/>
    <mergeCell ref="A57:J57"/>
    <mergeCell ref="L57:O57"/>
    <mergeCell ref="Q57:T57"/>
    <mergeCell ref="V65:Y65"/>
    <mergeCell ref="L71:N71"/>
    <mergeCell ref="L11:O11"/>
    <mergeCell ref="L16:O16"/>
    <mergeCell ref="L62:O62"/>
    <mergeCell ref="Q62:T62"/>
    <mergeCell ref="V62:Y62"/>
    <mergeCell ref="L63:O63"/>
    <mergeCell ref="Q63:T63"/>
    <mergeCell ref="V63:Y63"/>
    <mergeCell ref="L59:O59"/>
    <mergeCell ref="Q59:T59"/>
    <mergeCell ref="V59:Y59"/>
    <mergeCell ref="V57:Y57"/>
    <mergeCell ref="Q50:T50"/>
    <mergeCell ref="Q51:T51"/>
  </mergeCells>
  <printOptions horizontalCentered="1"/>
  <pageMargins left="0.5" right="0.5" top="0.5" bottom="0.25" header="0" footer="0"/>
  <pageSetup blackAndWhite="1" fitToHeight="1" fitToWidth="1"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18"/>
    <pageSetUpPr fitToPage="1"/>
  </sheetPr>
  <dimension ref="A1:BB71"/>
  <sheetViews>
    <sheetView showGridLines="0" showZeros="0" zoomScale="150" zoomScaleNormal="150" zoomScalePageLayoutView="0" workbookViewId="0" topLeftCell="A1">
      <selection activeCell="B5" sqref="B5:L5"/>
    </sheetView>
  </sheetViews>
  <sheetFormatPr defaultColWidth="9.140625" defaultRowHeight="12.75"/>
  <cols>
    <col min="1" max="5" width="3.7109375" style="14" customWidth="1"/>
    <col min="6" max="6" width="3.8515625" style="14" customWidth="1"/>
    <col min="7" max="18" width="3.7109375" style="14" customWidth="1"/>
    <col min="19" max="19" width="4.28125" style="14" customWidth="1"/>
    <col min="20" max="20" width="3.7109375" style="41" customWidth="1"/>
    <col min="21" max="54" width="3.7109375" style="14" customWidth="1"/>
    <col min="55" max="59" width="3.7109375" style="0" customWidth="1"/>
  </cols>
  <sheetData>
    <row r="1" spans="1:25" ht="19.5">
      <c r="A1" s="214" t="s">
        <v>218</v>
      </c>
      <c r="B1" s="214"/>
      <c r="C1" s="214"/>
      <c r="D1" s="214"/>
      <c r="E1" s="214"/>
      <c r="F1" s="214"/>
      <c r="G1" s="214"/>
      <c r="H1" s="214"/>
      <c r="I1" s="214"/>
      <c r="J1" s="214"/>
      <c r="K1" s="214"/>
      <c r="L1" s="214"/>
      <c r="M1" s="214"/>
      <c r="N1" s="214"/>
      <c r="O1" s="214"/>
      <c r="P1" s="214"/>
      <c r="Q1" s="214"/>
      <c r="R1" s="214"/>
      <c r="S1" s="214"/>
      <c r="T1" s="214"/>
      <c r="U1" s="214"/>
      <c r="V1" s="214"/>
      <c r="W1" s="214"/>
      <c r="X1" s="214"/>
      <c r="Y1" s="214"/>
    </row>
    <row r="2" spans="1:32" ht="16.5" customHeight="1" thickBot="1">
      <c r="A2" s="215" t="s">
        <v>54</v>
      </c>
      <c r="B2" s="215"/>
      <c r="C2" s="215"/>
      <c r="D2" s="215"/>
      <c r="E2" s="215"/>
      <c r="F2" s="215"/>
      <c r="G2" s="215"/>
      <c r="H2" s="215"/>
      <c r="I2" s="215"/>
      <c r="J2" s="215"/>
      <c r="K2" s="215"/>
      <c r="L2" s="215"/>
      <c r="M2" s="215"/>
      <c r="N2" s="215"/>
      <c r="O2" s="215"/>
      <c r="P2" s="215"/>
      <c r="Q2" s="215"/>
      <c r="R2" s="215"/>
      <c r="S2" s="215"/>
      <c r="T2" s="215"/>
      <c r="U2" s="215"/>
      <c r="V2" s="215"/>
      <c r="W2" s="215"/>
      <c r="X2" s="215"/>
      <c r="Y2" s="215"/>
      <c r="Z2" s="64"/>
      <c r="AA2" s="74"/>
      <c r="AB2" s="74"/>
      <c r="AC2" s="64"/>
      <c r="AD2" s="64"/>
      <c r="AE2" s="64"/>
      <c r="AF2" s="64"/>
    </row>
    <row r="3" spans="1:28" ht="4.5" customHeight="1">
      <c r="A3" s="63"/>
      <c r="B3" s="63"/>
      <c r="C3" s="63"/>
      <c r="D3" s="63"/>
      <c r="E3" s="63"/>
      <c r="F3" s="63"/>
      <c r="G3" s="63"/>
      <c r="H3" s="63"/>
      <c r="I3" s="63"/>
      <c r="J3" s="63"/>
      <c r="K3" s="63"/>
      <c r="L3" s="63"/>
      <c r="M3" s="63"/>
      <c r="N3" s="63"/>
      <c r="O3" s="63"/>
      <c r="P3" s="63"/>
      <c r="Q3" s="63"/>
      <c r="R3" s="63"/>
      <c r="S3" s="63"/>
      <c r="T3" s="63"/>
      <c r="U3" s="62"/>
      <c r="V3" s="62"/>
      <c r="W3" s="62"/>
      <c r="X3" s="62"/>
      <c r="AA3" s="75"/>
      <c r="AB3" s="75"/>
    </row>
    <row r="4" spans="1:28" ht="12" customHeight="1">
      <c r="A4" s="311" t="s">
        <v>91</v>
      </c>
      <c r="B4" s="311"/>
      <c r="C4" s="311"/>
      <c r="D4" s="311"/>
      <c r="E4" s="311"/>
      <c r="F4" s="311"/>
      <c r="G4" s="311"/>
      <c r="H4" s="311"/>
      <c r="I4" s="311"/>
      <c r="J4" s="311"/>
      <c r="K4" s="311"/>
      <c r="L4" s="311"/>
      <c r="M4" s="62"/>
      <c r="N4" s="248" t="s">
        <v>56</v>
      </c>
      <c r="O4" s="248"/>
      <c r="P4" s="248"/>
      <c r="Q4" s="248"/>
      <c r="R4" s="248"/>
      <c r="S4" s="248"/>
      <c r="T4" s="248"/>
      <c r="U4" s="248"/>
      <c r="V4" s="248"/>
      <c r="W4" s="248"/>
      <c r="X4" s="248"/>
      <c r="Y4" s="248"/>
      <c r="AA4" s="75"/>
      <c r="AB4" s="75"/>
    </row>
    <row r="5" spans="1:54" s="4" customFormat="1" ht="15.75" customHeight="1">
      <c r="A5" s="29"/>
      <c r="B5" s="362">
        <f>'Prime Detail'!B5:L5</f>
        <v>0</v>
      </c>
      <c r="C5" s="362"/>
      <c r="D5" s="362"/>
      <c r="E5" s="362"/>
      <c r="F5" s="362"/>
      <c r="G5" s="362"/>
      <c r="H5" s="362"/>
      <c r="I5" s="362"/>
      <c r="J5" s="362"/>
      <c r="K5" s="362"/>
      <c r="L5" s="362"/>
      <c r="M5" s="44"/>
      <c r="N5" s="44"/>
      <c r="O5" s="44"/>
      <c r="P5" s="147"/>
      <c r="Q5" s="363">
        <f>'Prime Detail'!Q5:T5</f>
        <v>0</v>
      </c>
      <c r="R5" s="363"/>
      <c r="S5" s="363"/>
      <c r="T5" s="363"/>
      <c r="U5" s="363">
        <f>'Prime Detail'!U5:V5</f>
        <v>0</v>
      </c>
      <c r="V5" s="363"/>
      <c r="W5" s="363">
        <f>'Prime Detail'!W5:Y5</f>
        <v>0</v>
      </c>
      <c r="X5" s="363"/>
      <c r="Y5" s="363"/>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row>
    <row r="6" spans="1:54" s="4" customFormat="1" ht="15.75" customHeight="1">
      <c r="A6" s="15"/>
      <c r="B6" s="364">
        <f>'Prime Detail'!B6:L6</f>
        <v>0</v>
      </c>
      <c r="C6" s="364"/>
      <c r="D6" s="364"/>
      <c r="E6" s="364"/>
      <c r="F6" s="364"/>
      <c r="G6" s="364"/>
      <c r="H6" s="364"/>
      <c r="I6" s="364"/>
      <c r="J6" s="364"/>
      <c r="K6" s="364"/>
      <c r="L6" s="364"/>
      <c r="M6" s="44"/>
      <c r="N6" s="248"/>
      <c r="O6" s="248"/>
      <c r="P6" s="248"/>
      <c r="Q6" s="313" t="s">
        <v>25</v>
      </c>
      <c r="R6" s="313"/>
      <c r="S6" s="313"/>
      <c r="T6" s="313"/>
      <c r="U6" s="313" t="s">
        <v>26</v>
      </c>
      <c r="V6" s="313"/>
      <c r="W6" s="313" t="s">
        <v>55</v>
      </c>
      <c r="X6" s="313"/>
      <c r="Y6" s="313"/>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row>
    <row r="7" spans="1:54" s="4" customFormat="1" ht="15.75" customHeight="1">
      <c r="A7" s="248"/>
      <c r="B7" s="248"/>
      <c r="C7" s="248"/>
      <c r="D7" s="248"/>
      <c r="E7" s="181"/>
      <c r="F7" s="181"/>
      <c r="G7" s="181"/>
      <c r="H7" s="181"/>
      <c r="I7" s="181"/>
      <c r="J7" s="181"/>
      <c r="K7" s="181"/>
      <c r="L7" s="181"/>
      <c r="M7" s="44"/>
      <c r="N7" s="248" t="s">
        <v>133</v>
      </c>
      <c r="O7" s="248"/>
      <c r="P7" s="248"/>
      <c r="Q7" s="248"/>
      <c r="R7" s="366">
        <f>'Prime Detail'!R7</f>
        <v>0</v>
      </c>
      <c r="S7" s="367"/>
      <c r="T7" s="367"/>
      <c r="U7" s="312">
        <f>U5</f>
        <v>0</v>
      </c>
      <c r="V7" s="312"/>
      <c r="W7" s="312">
        <f>W5</f>
        <v>0</v>
      </c>
      <c r="X7" s="312"/>
      <c r="Y7" s="312"/>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row>
    <row r="8" spans="1:54" s="4" customFormat="1" ht="12" customHeight="1">
      <c r="A8" s="248" t="s">
        <v>227</v>
      </c>
      <c r="B8" s="248"/>
      <c r="C8" s="248"/>
      <c r="D8" s="248"/>
      <c r="E8" s="248"/>
      <c r="F8" s="248"/>
      <c r="G8" s="248"/>
      <c r="H8" s="248"/>
      <c r="I8" s="248"/>
      <c r="J8" s="248"/>
      <c r="K8" s="248"/>
      <c r="L8" s="248"/>
      <c r="M8" s="44"/>
      <c r="N8" s="44"/>
      <c r="O8" s="44"/>
      <c r="P8" s="44"/>
      <c r="Q8" s="44"/>
      <c r="R8" s="313" t="s">
        <v>170</v>
      </c>
      <c r="S8" s="313"/>
      <c r="T8" s="313"/>
      <c r="U8" s="313" t="s">
        <v>26</v>
      </c>
      <c r="V8" s="313"/>
      <c r="W8" s="313" t="s">
        <v>55</v>
      </c>
      <c r="X8" s="313"/>
      <c r="Y8" s="313"/>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row>
    <row r="9" spans="1:54" s="4" customFormat="1" ht="15.75" customHeight="1">
      <c r="A9" s="147"/>
      <c r="B9" s="362">
        <f>'Prime Detail'!B9:L9</f>
        <v>0</v>
      </c>
      <c r="C9" s="362"/>
      <c r="D9" s="362"/>
      <c r="E9" s="362"/>
      <c r="F9" s="362"/>
      <c r="G9" s="362"/>
      <c r="H9" s="362"/>
      <c r="I9" s="362"/>
      <c r="J9" s="362"/>
      <c r="K9" s="362"/>
      <c r="L9" s="362"/>
      <c r="M9" s="44"/>
      <c r="N9" s="147" t="s">
        <v>93</v>
      </c>
      <c r="O9" s="147"/>
      <c r="P9" s="147"/>
      <c r="Q9" s="147"/>
      <c r="R9" s="368">
        <f>'Prime Detail'!R9:Y9</f>
        <v>0</v>
      </c>
      <c r="S9" s="368"/>
      <c r="T9" s="368"/>
      <c r="U9" s="368"/>
      <c r="V9" s="368"/>
      <c r="W9" s="368"/>
      <c r="X9" s="368"/>
      <c r="Y9" s="368"/>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row>
    <row r="10" spans="1:25" ht="8.25" customHeight="1" thickBot="1">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3"/>
    </row>
    <row r="11" spans="1:54" s="183" customFormat="1" ht="15" customHeight="1" thickBot="1">
      <c r="A11" s="159" t="s">
        <v>229</v>
      </c>
      <c r="B11" s="178"/>
      <c r="C11" s="178"/>
      <c r="D11" s="178"/>
      <c r="E11" s="178"/>
      <c r="F11" s="178"/>
      <c r="G11" s="178"/>
      <c r="H11" s="178"/>
      <c r="I11" s="178"/>
      <c r="J11" s="178"/>
      <c r="K11" s="178"/>
      <c r="L11" s="166"/>
      <c r="M11" s="166"/>
      <c r="N11" s="166"/>
      <c r="O11" s="166"/>
      <c r="P11" s="178"/>
      <c r="Q11" s="315" t="s">
        <v>219</v>
      </c>
      <c r="R11" s="315"/>
      <c r="S11" s="315"/>
      <c r="T11" s="315"/>
      <c r="U11" s="178"/>
      <c r="V11" s="315" t="s">
        <v>139</v>
      </c>
      <c r="W11" s="315"/>
      <c r="X11" s="315"/>
      <c r="Y11" s="315"/>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row>
    <row r="12" spans="1:54" s="4" customFormat="1" ht="4.5" customHeight="1" thickTop="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row>
    <row r="13" spans="1:54" s="4" customFormat="1" ht="12" customHeight="1">
      <c r="A13" s="44"/>
      <c r="B13" s="43" t="s">
        <v>160</v>
      </c>
      <c r="C13" s="43"/>
      <c r="D13" s="43"/>
      <c r="E13" s="43"/>
      <c r="F13" s="43"/>
      <c r="G13" s="43"/>
      <c r="H13" s="43"/>
      <c r="I13" s="43"/>
      <c r="J13" s="43"/>
      <c r="K13" s="43"/>
      <c r="L13" s="30"/>
      <c r="M13" s="30"/>
      <c r="N13" s="30"/>
      <c r="O13" s="30"/>
      <c r="P13" s="43"/>
      <c r="Q13" s="43"/>
      <c r="R13" s="43"/>
      <c r="S13" s="43"/>
      <c r="T13" s="43"/>
      <c r="U13" s="43"/>
      <c r="V13" s="30"/>
      <c r="W13" s="30"/>
      <c r="X13" s="30"/>
      <c r="Y13" s="30"/>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row>
    <row r="14" spans="1:25" ht="13.5" thickBot="1">
      <c r="A14" s="43"/>
      <c r="B14" s="43" t="s">
        <v>159</v>
      </c>
      <c r="C14" s="43"/>
      <c r="D14" s="43"/>
      <c r="E14" s="43"/>
      <c r="F14" s="43"/>
      <c r="G14" s="43"/>
      <c r="H14" s="43"/>
      <c r="I14" s="43"/>
      <c r="J14" s="43"/>
      <c r="K14" s="93"/>
      <c r="L14" s="196"/>
      <c r="M14" s="196"/>
      <c r="N14" s="196"/>
      <c r="O14" s="196"/>
      <c r="P14" s="39"/>
      <c r="Q14" s="320">
        <f>'Prime Detail'!U23</f>
        <v>0</v>
      </c>
      <c r="R14" s="320"/>
      <c r="S14" s="320"/>
      <c r="T14" s="320"/>
      <c r="U14" s="93"/>
      <c r="V14" s="371">
        <f>Q14</f>
        <v>0</v>
      </c>
      <c r="W14" s="371"/>
      <c r="X14" s="371"/>
      <c r="Y14" s="371"/>
    </row>
    <row r="15" spans="1:54" s="32" customFormat="1" ht="7.5" customHeight="1" thickBot="1">
      <c r="A15" s="124"/>
      <c r="B15" s="125"/>
      <c r="C15" s="126"/>
      <c r="D15" s="126"/>
      <c r="E15" s="124"/>
      <c r="F15" s="127"/>
      <c r="G15" s="128"/>
      <c r="H15" s="129"/>
      <c r="I15" s="129"/>
      <c r="J15" s="129"/>
      <c r="K15" s="129"/>
      <c r="L15" s="124"/>
      <c r="M15" s="127"/>
      <c r="N15" s="128"/>
      <c r="O15" s="130"/>
      <c r="P15" s="130"/>
      <c r="Q15" s="130"/>
      <c r="R15" s="131"/>
      <c r="S15" s="131"/>
      <c r="T15" s="131"/>
      <c r="U15" s="132"/>
      <c r="V15" s="129"/>
      <c r="W15" s="129"/>
      <c r="X15" s="129"/>
      <c r="Y15" s="129"/>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row>
    <row r="16" spans="1:54" s="171" customFormat="1" ht="15" customHeight="1" thickBot="1">
      <c r="A16" s="159" t="s">
        <v>147</v>
      </c>
      <c r="B16" s="160"/>
      <c r="C16" s="161"/>
      <c r="D16" s="161"/>
      <c r="E16" s="162"/>
      <c r="F16" s="163"/>
      <c r="G16" s="164"/>
      <c r="H16" s="165"/>
      <c r="I16" s="165"/>
      <c r="J16" s="165"/>
      <c r="K16" s="165"/>
      <c r="L16" s="315" t="s">
        <v>144</v>
      </c>
      <c r="M16" s="315"/>
      <c r="N16" s="315"/>
      <c r="O16" s="315"/>
      <c r="P16" s="167"/>
      <c r="Q16" s="315" t="s">
        <v>219</v>
      </c>
      <c r="R16" s="315"/>
      <c r="S16" s="315"/>
      <c r="T16" s="315"/>
      <c r="U16" s="168"/>
      <c r="V16" s="315" t="s">
        <v>139</v>
      </c>
      <c r="W16" s="315"/>
      <c r="X16" s="315"/>
      <c r="Y16" s="315"/>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row>
    <row r="17" spans="1:25" ht="4.5" customHeight="1" thickTop="1">
      <c r="A17" s="44"/>
      <c r="B17" s="149"/>
      <c r="C17" s="149"/>
      <c r="D17" s="149"/>
      <c r="E17" s="149"/>
      <c r="F17" s="149"/>
      <c r="G17" s="149"/>
      <c r="H17" s="149"/>
      <c r="I17" s="149"/>
      <c r="J17" s="149"/>
      <c r="K17" s="149"/>
      <c r="L17" s="45"/>
      <c r="M17" s="149"/>
      <c r="N17" s="149"/>
      <c r="O17" s="149"/>
      <c r="P17" s="149"/>
      <c r="Q17" s="149"/>
      <c r="R17" s="149"/>
      <c r="S17" s="149"/>
      <c r="T17" s="149"/>
      <c r="U17" s="149"/>
      <c r="V17" s="149"/>
      <c r="W17" s="149"/>
      <c r="X17" s="149"/>
      <c r="Y17" s="149"/>
    </row>
    <row r="18" spans="1:25" ht="12" customHeight="1">
      <c r="A18" s="44"/>
      <c r="B18" s="149" t="s">
        <v>164</v>
      </c>
      <c r="C18" s="149"/>
      <c r="D18" s="149"/>
      <c r="E18" s="149"/>
      <c r="F18" s="149"/>
      <c r="G18" s="149"/>
      <c r="H18" s="149"/>
      <c r="I18" s="149"/>
      <c r="J18" s="149"/>
      <c r="K18" s="149"/>
      <c r="L18" s="45"/>
      <c r="M18" s="149"/>
      <c r="N18" s="149"/>
      <c r="O18" s="149"/>
      <c r="P18" s="149"/>
      <c r="Q18" s="149"/>
      <c r="R18" s="149"/>
      <c r="S18" s="149"/>
      <c r="T18" s="149"/>
      <c r="U18" s="93"/>
      <c r="V18" s="317"/>
      <c r="W18" s="317"/>
      <c r="X18" s="317"/>
      <c r="Y18" s="317"/>
    </row>
    <row r="19" spans="1:25" ht="12.75">
      <c r="A19" s="43"/>
      <c r="B19" s="149" t="s">
        <v>163</v>
      </c>
      <c r="C19" s="43"/>
      <c r="D19" s="43"/>
      <c r="E19" s="43"/>
      <c r="F19" s="43"/>
      <c r="G19" s="43"/>
      <c r="H19" s="43"/>
      <c r="I19" s="43"/>
      <c r="J19" s="43"/>
      <c r="K19" s="39"/>
      <c r="L19" s="320">
        <f>'Subcontract Detail'!G42</f>
        <v>0</v>
      </c>
      <c r="M19" s="320"/>
      <c r="N19" s="320"/>
      <c r="O19" s="320"/>
      <c r="P19" s="39"/>
      <c r="Q19" s="320">
        <f>'Prime Detail'!G39</f>
        <v>0</v>
      </c>
      <c r="R19" s="320"/>
      <c r="S19" s="320"/>
      <c r="T19" s="320"/>
      <c r="U19" s="93"/>
      <c r="V19" s="53"/>
      <c r="W19" s="53"/>
      <c r="X19" s="53"/>
      <c r="Y19" s="53"/>
    </row>
    <row r="20" spans="1:54" s="32" customFormat="1" ht="4.5" customHeight="1">
      <c r="A20" s="146"/>
      <c r="B20" s="57"/>
      <c r="C20" s="56"/>
      <c r="D20" s="56"/>
      <c r="E20" s="55"/>
      <c r="F20" s="52"/>
      <c r="G20" s="54"/>
      <c r="H20" s="148"/>
      <c r="I20" s="148"/>
      <c r="J20" s="148"/>
      <c r="K20" s="148"/>
      <c r="L20" s="55"/>
      <c r="M20" s="52"/>
      <c r="N20" s="54"/>
      <c r="O20" s="53"/>
      <c r="P20" s="53"/>
      <c r="Q20" s="53"/>
      <c r="R20" s="52"/>
      <c r="S20" s="51"/>
      <c r="T20" s="51"/>
      <c r="U20" s="96"/>
      <c r="V20" s="148"/>
      <c r="W20" s="148"/>
      <c r="X20" s="148"/>
      <c r="Y20" s="148"/>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row>
    <row r="21" spans="1:25" ht="12" customHeight="1">
      <c r="A21" s="44"/>
      <c r="B21" s="149" t="s">
        <v>165</v>
      </c>
      <c r="C21" s="149"/>
      <c r="D21" s="149"/>
      <c r="E21" s="149"/>
      <c r="F21" s="149"/>
      <c r="G21" s="149"/>
      <c r="H21" s="149"/>
      <c r="I21" s="149"/>
      <c r="J21" s="149"/>
      <c r="K21" s="149"/>
      <c r="L21" s="149"/>
      <c r="M21" s="149"/>
      <c r="N21" s="149"/>
      <c r="O21" s="51"/>
      <c r="P21" s="51"/>
      <c r="Q21" s="51"/>
      <c r="R21" s="149"/>
      <c r="S21" s="149"/>
      <c r="T21" s="149"/>
      <c r="U21" s="93"/>
      <c r="V21" s="148"/>
      <c r="W21" s="148"/>
      <c r="X21" s="148"/>
      <c r="Y21" s="148"/>
    </row>
    <row r="22" spans="1:25" ht="12.75">
      <c r="A22" s="43"/>
      <c r="B22" s="149" t="s">
        <v>161</v>
      </c>
      <c r="C22" s="43"/>
      <c r="D22" s="43"/>
      <c r="E22" s="43"/>
      <c r="F22" s="43"/>
      <c r="G22" s="43"/>
      <c r="H22" s="43"/>
      <c r="I22" s="43"/>
      <c r="J22" s="43"/>
      <c r="K22" s="39"/>
      <c r="L22" s="320">
        <f>'Subcontract Detail'!Q42</f>
        <v>0</v>
      </c>
      <c r="M22" s="320"/>
      <c r="N22" s="320"/>
      <c r="O22" s="320"/>
      <c r="P22" s="39"/>
      <c r="Q22" s="320">
        <f>'Prime Detail'!Q39</f>
        <v>0</v>
      </c>
      <c r="R22" s="320"/>
      <c r="S22" s="320"/>
      <c r="T22" s="320"/>
      <c r="U22" s="93"/>
      <c r="V22" s="53"/>
      <c r="W22" s="53"/>
      <c r="X22" s="53"/>
      <c r="Y22" s="53"/>
    </row>
    <row r="23" spans="1:54" s="32" customFormat="1" ht="4.5" customHeight="1">
      <c r="A23" s="146"/>
      <c r="B23" s="59"/>
      <c r="C23" s="56"/>
      <c r="D23" s="56"/>
      <c r="E23" s="55"/>
      <c r="F23" s="52"/>
      <c r="G23" s="54"/>
      <c r="H23" s="148"/>
      <c r="I23" s="148"/>
      <c r="J23" s="148"/>
      <c r="K23" s="148"/>
      <c r="L23" s="55"/>
      <c r="M23" s="52"/>
      <c r="N23" s="54"/>
      <c r="O23" s="53"/>
      <c r="P23" s="53"/>
      <c r="Q23" s="53"/>
      <c r="R23" s="55"/>
      <c r="S23" s="51"/>
      <c r="T23" s="51"/>
      <c r="U23" s="96"/>
      <c r="V23" s="148"/>
      <c r="W23" s="148"/>
      <c r="X23" s="148"/>
      <c r="Y23" s="148"/>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row>
    <row r="24" spans="1:25" ht="12" customHeight="1">
      <c r="A24" s="44"/>
      <c r="B24" s="149" t="s">
        <v>166</v>
      </c>
      <c r="C24" s="149"/>
      <c r="D24" s="149"/>
      <c r="E24" s="149"/>
      <c r="F24" s="149"/>
      <c r="G24" s="149"/>
      <c r="H24" s="149"/>
      <c r="I24" s="149"/>
      <c r="J24" s="149"/>
      <c r="K24" s="149"/>
      <c r="L24" s="45"/>
      <c r="M24" s="149"/>
      <c r="N24" s="149"/>
      <c r="O24" s="149"/>
      <c r="P24" s="149"/>
      <c r="Q24" s="149"/>
      <c r="R24" s="149"/>
      <c r="S24" s="149"/>
      <c r="T24" s="39"/>
      <c r="U24" s="93"/>
      <c r="V24" s="148"/>
      <c r="W24" s="148"/>
      <c r="X24" s="148"/>
      <c r="Y24" s="148"/>
    </row>
    <row r="25" spans="1:25" ht="12.75">
      <c r="A25" s="43"/>
      <c r="B25" s="149" t="s">
        <v>162</v>
      </c>
      <c r="C25" s="43"/>
      <c r="D25" s="43"/>
      <c r="E25" s="43"/>
      <c r="F25" s="43"/>
      <c r="G25" s="43"/>
      <c r="H25" s="43"/>
      <c r="I25" s="43"/>
      <c r="J25" s="43"/>
      <c r="K25" s="39"/>
      <c r="L25" s="320">
        <f>'Subcontract Detail'!V42</f>
        <v>0</v>
      </c>
      <c r="M25" s="320"/>
      <c r="N25" s="320"/>
      <c r="O25" s="320"/>
      <c r="P25" s="39"/>
      <c r="Q25" s="320">
        <f>'Prime Detail'!V39</f>
        <v>0</v>
      </c>
      <c r="R25" s="320"/>
      <c r="S25" s="320"/>
      <c r="T25" s="320"/>
      <c r="U25" s="93"/>
      <c r="V25" s="53"/>
      <c r="W25" s="53"/>
      <c r="X25" s="53"/>
      <c r="Y25" s="53"/>
    </row>
    <row r="26" spans="1:54" s="32" customFormat="1" ht="4.5" customHeight="1">
      <c r="A26" s="52"/>
      <c r="B26" s="52"/>
      <c r="C26" s="94"/>
      <c r="D26" s="94"/>
      <c r="E26" s="94"/>
      <c r="F26" s="94"/>
      <c r="G26" s="94"/>
      <c r="H26" s="94"/>
      <c r="I26" s="94"/>
      <c r="J26" s="150"/>
      <c r="K26" s="37"/>
      <c r="L26" s="197"/>
      <c r="M26" s="197"/>
      <c r="N26" s="197"/>
      <c r="O26" s="197"/>
      <c r="P26" s="37"/>
      <c r="Q26" s="197"/>
      <c r="R26" s="197"/>
      <c r="S26" s="197"/>
      <c r="T26" s="197"/>
      <c r="U26" s="37"/>
      <c r="V26" s="197"/>
      <c r="W26" s="197"/>
      <c r="X26" s="197"/>
      <c r="Y26" s="197"/>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row>
    <row r="27" spans="1:54" s="32" customFormat="1" ht="12.75" customHeight="1">
      <c r="A27" s="52"/>
      <c r="B27" s="55"/>
      <c r="C27" s="198"/>
      <c r="D27" s="198"/>
      <c r="E27" s="198"/>
      <c r="F27" s="198"/>
      <c r="G27" s="198"/>
      <c r="H27" s="119" t="s">
        <v>235</v>
      </c>
      <c r="I27" s="302">
        <f>'Subcontract Detail'!W60</f>
        <v>0</v>
      </c>
      <c r="J27" s="302"/>
      <c r="K27" s="66" t="s">
        <v>146</v>
      </c>
      <c r="L27" s="320">
        <f>(L19+L22+L25)*I27</f>
        <v>0</v>
      </c>
      <c r="M27" s="320"/>
      <c r="N27" s="320"/>
      <c r="O27" s="320"/>
      <c r="P27" s="37"/>
      <c r="Q27" s="148"/>
      <c r="R27" s="148"/>
      <c r="S27" s="148"/>
      <c r="T27" s="148"/>
      <c r="U27" s="37"/>
      <c r="V27" s="53"/>
      <c r="W27" s="53"/>
      <c r="X27" s="53"/>
      <c r="Y27" s="53"/>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row>
    <row r="28" spans="1:54" s="32" customFormat="1" ht="4.5" customHeight="1">
      <c r="A28" s="52"/>
      <c r="B28" s="52"/>
      <c r="C28" s="94"/>
      <c r="D28" s="94"/>
      <c r="E28" s="94"/>
      <c r="F28" s="94"/>
      <c r="G28" s="94"/>
      <c r="H28" s="94"/>
      <c r="I28" s="94"/>
      <c r="J28" s="150"/>
      <c r="K28" s="37"/>
      <c r="L28" s="197"/>
      <c r="M28" s="197"/>
      <c r="N28" s="197"/>
      <c r="O28" s="197"/>
      <c r="P28" s="37"/>
      <c r="Q28" s="197"/>
      <c r="R28" s="197"/>
      <c r="S28" s="197"/>
      <c r="T28" s="197"/>
      <c r="U28" s="37"/>
      <c r="V28" s="197"/>
      <c r="W28" s="197"/>
      <c r="X28" s="197"/>
      <c r="Y28" s="197"/>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row>
    <row r="29" spans="1:54" s="32" customFormat="1" ht="12.75" customHeight="1" thickBot="1">
      <c r="A29" s="326" t="s">
        <v>261</v>
      </c>
      <c r="B29" s="372"/>
      <c r="C29" s="372"/>
      <c r="D29" s="372"/>
      <c r="E29" s="372"/>
      <c r="F29" s="372"/>
      <c r="G29" s="372"/>
      <c r="H29" s="372"/>
      <c r="I29" s="372"/>
      <c r="J29" s="372"/>
      <c r="K29" s="94" t="s">
        <v>146</v>
      </c>
      <c r="L29" s="373">
        <f>L19+L22+L25+L27+L62</f>
        <v>0</v>
      </c>
      <c r="M29" s="373"/>
      <c r="N29" s="373"/>
      <c r="O29" s="373"/>
      <c r="P29" s="37"/>
      <c r="Q29" s="373">
        <f>Q19+Q22+Q25+Q62</f>
        <v>0</v>
      </c>
      <c r="R29" s="373"/>
      <c r="S29" s="373"/>
      <c r="T29" s="373"/>
      <c r="U29" s="37"/>
      <c r="V29" s="371">
        <f>L29+Q29</f>
        <v>0</v>
      </c>
      <c r="W29" s="371"/>
      <c r="X29" s="371"/>
      <c r="Y29" s="371"/>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row>
    <row r="30" spans="1:54" s="32" customFormat="1" ht="7.5" customHeight="1" thickBot="1">
      <c r="A30" s="127"/>
      <c r="B30" s="127"/>
      <c r="C30" s="134"/>
      <c r="D30" s="134"/>
      <c r="E30" s="134"/>
      <c r="F30" s="134"/>
      <c r="G30" s="134"/>
      <c r="H30" s="134"/>
      <c r="I30" s="134"/>
      <c r="J30" s="135"/>
      <c r="K30" s="135"/>
      <c r="L30" s="199"/>
      <c r="M30" s="199"/>
      <c r="N30" s="199"/>
      <c r="O30" s="199"/>
      <c r="P30" s="135"/>
      <c r="Q30" s="199"/>
      <c r="R30" s="199"/>
      <c r="S30" s="199"/>
      <c r="T30" s="199"/>
      <c r="U30" s="135"/>
      <c r="V30" s="199"/>
      <c r="W30" s="199"/>
      <c r="X30" s="199"/>
      <c r="Y30" s="199"/>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row>
    <row r="31" spans="1:54" s="143" customFormat="1" ht="15" customHeight="1" thickBot="1">
      <c r="A31" s="159" t="s">
        <v>158</v>
      </c>
      <c r="B31" s="160"/>
      <c r="C31" s="161"/>
      <c r="D31" s="161"/>
      <c r="E31" s="162"/>
      <c r="F31" s="163"/>
      <c r="G31" s="164"/>
      <c r="H31" s="165"/>
      <c r="I31" s="165"/>
      <c r="J31" s="165"/>
      <c r="K31" s="165"/>
      <c r="L31" s="315" t="s">
        <v>144</v>
      </c>
      <c r="M31" s="315"/>
      <c r="N31" s="315"/>
      <c r="O31" s="315"/>
      <c r="P31" s="167"/>
      <c r="Q31" s="315" t="s">
        <v>219</v>
      </c>
      <c r="R31" s="315"/>
      <c r="S31" s="315"/>
      <c r="T31" s="315"/>
      <c r="U31" s="168"/>
      <c r="V31" s="315" t="s">
        <v>139</v>
      </c>
      <c r="W31" s="315"/>
      <c r="X31" s="315"/>
      <c r="Y31" s="315"/>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row>
    <row r="32" spans="1:25" ht="4.5" customHeight="1" thickTop="1">
      <c r="A32" s="44"/>
      <c r="D32" s="44"/>
      <c r="E32" s="44"/>
      <c r="F32" s="44"/>
      <c r="G32" s="44"/>
      <c r="H32" s="44"/>
      <c r="I32" s="44"/>
      <c r="J32" s="44"/>
      <c r="K32" s="44"/>
      <c r="L32" s="44"/>
      <c r="M32" s="44"/>
      <c r="N32" s="44"/>
      <c r="O32" s="44"/>
      <c r="P32" s="44"/>
      <c r="Q32" s="44"/>
      <c r="R32" s="44"/>
      <c r="S32" s="149"/>
      <c r="T32" s="30"/>
      <c r="U32" s="96"/>
      <c r="V32" s="148"/>
      <c r="W32" s="148"/>
      <c r="X32" s="148"/>
      <c r="Y32" s="148"/>
    </row>
    <row r="33" spans="1:25" ht="12" customHeight="1">
      <c r="A33" s="44"/>
      <c r="B33" s="44" t="s">
        <v>181</v>
      </c>
      <c r="D33" s="44"/>
      <c r="E33" s="44"/>
      <c r="F33" s="44"/>
      <c r="G33" s="44"/>
      <c r="H33" s="44"/>
      <c r="I33" s="44"/>
      <c r="J33" s="44"/>
      <c r="K33" s="44"/>
      <c r="L33" s="44"/>
      <c r="M33" s="44"/>
      <c r="N33" s="44"/>
      <c r="O33" s="44"/>
      <c r="P33" s="44"/>
      <c r="Q33" s="44"/>
      <c r="R33" s="44"/>
      <c r="S33" s="149"/>
      <c r="T33" s="30"/>
      <c r="U33" s="96"/>
      <c r="V33" s="148"/>
      <c r="W33" s="148"/>
      <c r="X33" s="148"/>
      <c r="Y33" s="148"/>
    </row>
    <row r="34" spans="1:25" ht="12.75">
      <c r="A34" s="43"/>
      <c r="B34" s="44" t="s">
        <v>169</v>
      </c>
      <c r="C34" s="43"/>
      <c r="D34" s="43"/>
      <c r="E34" s="43"/>
      <c r="F34" s="43"/>
      <c r="G34" s="43"/>
      <c r="H34" s="43"/>
      <c r="I34" s="43"/>
      <c r="J34" s="43"/>
      <c r="K34" s="39"/>
      <c r="L34" s="320">
        <f>'Subcontract Detail'!U46</f>
        <v>0</v>
      </c>
      <c r="M34" s="320"/>
      <c r="N34" s="320"/>
      <c r="O34" s="320"/>
      <c r="P34" s="39"/>
      <c r="Q34" s="320">
        <f>'Prime Detail'!U43</f>
        <v>0</v>
      </c>
      <c r="R34" s="320"/>
      <c r="S34" s="320"/>
      <c r="T34" s="320"/>
      <c r="U34" s="39"/>
      <c r="V34" s="53"/>
      <c r="W34" s="53"/>
      <c r="X34" s="53"/>
      <c r="Y34" s="53"/>
    </row>
    <row r="35" spans="1:25" ht="4.5" customHeight="1">
      <c r="A35" s="44"/>
      <c r="B35" s="44"/>
      <c r="D35" s="44"/>
      <c r="E35" s="44"/>
      <c r="F35" s="44"/>
      <c r="G35" s="44"/>
      <c r="H35" s="44"/>
      <c r="I35" s="44"/>
      <c r="J35" s="44"/>
      <c r="K35" s="44"/>
      <c r="L35" s="44"/>
      <c r="M35" s="44"/>
      <c r="N35" s="44"/>
      <c r="O35" s="44"/>
      <c r="P35" s="44"/>
      <c r="Q35" s="44"/>
      <c r="R35" s="44"/>
      <c r="S35" s="149"/>
      <c r="T35" s="30"/>
      <c r="U35" s="96"/>
      <c r="V35" s="148"/>
      <c r="W35" s="148"/>
      <c r="X35" s="148"/>
      <c r="Y35" s="148"/>
    </row>
    <row r="36" spans="2:25" ht="12" customHeight="1">
      <c r="B36" s="149" t="s">
        <v>182</v>
      </c>
      <c r="D36" s="149"/>
      <c r="E36" s="149"/>
      <c r="F36" s="149"/>
      <c r="G36" s="149"/>
      <c r="H36" s="149"/>
      <c r="I36" s="149"/>
      <c r="J36" s="149"/>
      <c r="K36" s="149"/>
      <c r="L36" s="149"/>
      <c r="M36" s="149"/>
      <c r="N36" s="149"/>
      <c r="O36" s="149"/>
      <c r="P36" s="149"/>
      <c r="Q36" s="149"/>
      <c r="R36" s="44"/>
      <c r="S36" s="149"/>
      <c r="T36" s="30"/>
      <c r="U36" s="96"/>
      <c r="V36" s="148"/>
      <c r="W36" s="148"/>
      <c r="X36" s="148"/>
      <c r="Y36" s="148"/>
    </row>
    <row r="37" spans="1:25" ht="12.75">
      <c r="A37" s="149"/>
      <c r="B37" s="149" t="s">
        <v>167</v>
      </c>
      <c r="D37" s="149"/>
      <c r="E37" s="149"/>
      <c r="F37" s="149"/>
      <c r="G37" s="149"/>
      <c r="H37" s="149"/>
      <c r="I37" s="149"/>
      <c r="J37" s="149"/>
      <c r="K37" s="149"/>
      <c r="L37" s="320">
        <f>'Subcontract Detail'!U48</f>
        <v>0</v>
      </c>
      <c r="M37" s="320"/>
      <c r="N37" s="320"/>
      <c r="O37" s="320"/>
      <c r="P37" s="39"/>
      <c r="Q37" s="320">
        <f>'Prime Detail'!U45</f>
        <v>0</v>
      </c>
      <c r="R37" s="320"/>
      <c r="S37" s="320"/>
      <c r="T37" s="320"/>
      <c r="U37" s="96"/>
      <c r="V37" s="53"/>
      <c r="W37" s="53"/>
      <c r="X37" s="53"/>
      <c r="Y37" s="53"/>
    </row>
    <row r="38" spans="1:25" ht="4.5" customHeight="1">
      <c r="A38" s="44"/>
      <c r="B38" s="149"/>
      <c r="D38" s="149"/>
      <c r="E38" s="149"/>
      <c r="F38" s="149"/>
      <c r="G38" s="149"/>
      <c r="H38" s="149"/>
      <c r="I38" s="149"/>
      <c r="J38" s="149"/>
      <c r="K38" s="149"/>
      <c r="L38" s="149"/>
      <c r="M38" s="149"/>
      <c r="N38" s="149"/>
      <c r="O38" s="149"/>
      <c r="P38" s="149"/>
      <c r="Q38" s="149"/>
      <c r="R38" s="44"/>
      <c r="S38" s="149"/>
      <c r="T38" s="30"/>
      <c r="U38" s="96"/>
      <c r="V38" s="148"/>
      <c r="W38" s="148"/>
      <c r="X38" s="148"/>
      <c r="Y38" s="148"/>
    </row>
    <row r="39" spans="2:25" ht="12" customHeight="1">
      <c r="B39" s="149" t="s">
        <v>183</v>
      </c>
      <c r="D39" s="149"/>
      <c r="E39" s="149"/>
      <c r="F39" s="149"/>
      <c r="G39" s="149"/>
      <c r="H39" s="149"/>
      <c r="I39" s="149"/>
      <c r="J39" s="149"/>
      <c r="K39" s="149"/>
      <c r="L39" s="149"/>
      <c r="M39" s="149"/>
      <c r="N39" s="149"/>
      <c r="O39" s="149"/>
      <c r="P39" s="149"/>
      <c r="Q39" s="149"/>
      <c r="R39" s="44"/>
      <c r="S39" s="149"/>
      <c r="T39" s="30"/>
      <c r="U39" s="96"/>
      <c r="V39" s="148"/>
      <c r="W39" s="148"/>
      <c r="X39" s="148"/>
      <c r="Y39" s="148"/>
    </row>
    <row r="40" spans="1:25" s="14" customFormat="1" ht="12.75">
      <c r="A40" s="149"/>
      <c r="B40" s="149" t="s">
        <v>168</v>
      </c>
      <c r="D40" s="149"/>
      <c r="E40" s="149"/>
      <c r="F40" s="149"/>
      <c r="G40" s="149"/>
      <c r="H40" s="149"/>
      <c r="I40" s="149"/>
      <c r="J40" s="149"/>
      <c r="K40" s="149"/>
      <c r="L40" s="320">
        <f>'Subcontract Detail'!U50</f>
        <v>0</v>
      </c>
      <c r="M40" s="320"/>
      <c r="N40" s="320"/>
      <c r="O40" s="320"/>
      <c r="P40" s="39"/>
      <c r="Q40" s="320">
        <f>'Prime Detail'!U47</f>
        <v>0</v>
      </c>
      <c r="R40" s="320"/>
      <c r="S40" s="320"/>
      <c r="T40" s="320"/>
      <c r="U40" s="96"/>
      <c r="V40" s="53"/>
      <c r="W40" s="53"/>
      <c r="X40" s="53"/>
      <c r="Y40" s="53"/>
    </row>
    <row r="41" spans="1:25" s="14" customFormat="1" ht="4.5" customHeight="1">
      <c r="A41" s="44"/>
      <c r="B41" s="149"/>
      <c r="D41" s="149"/>
      <c r="E41" s="149"/>
      <c r="F41" s="149"/>
      <c r="G41" s="149"/>
      <c r="H41" s="149"/>
      <c r="I41" s="149"/>
      <c r="J41" s="149"/>
      <c r="K41" s="149"/>
      <c r="L41" s="149"/>
      <c r="M41" s="149"/>
      <c r="N41" s="149"/>
      <c r="O41" s="149"/>
      <c r="P41" s="149"/>
      <c r="Q41" s="149"/>
      <c r="R41" s="44"/>
      <c r="S41" s="149"/>
      <c r="T41" s="30"/>
      <c r="U41" s="96"/>
      <c r="V41" s="148"/>
      <c r="W41" s="148"/>
      <c r="X41" s="148"/>
      <c r="Y41" s="148"/>
    </row>
    <row r="42" spans="2:25" s="14" customFormat="1" ht="12" customHeight="1">
      <c r="B42" s="149" t="s">
        <v>230</v>
      </c>
      <c r="D42" s="149"/>
      <c r="E42" s="149"/>
      <c r="F42" s="149"/>
      <c r="G42" s="149"/>
      <c r="H42" s="149"/>
      <c r="I42" s="149"/>
      <c r="J42" s="149"/>
      <c r="K42" s="149"/>
      <c r="L42" s="149"/>
      <c r="M42" s="149"/>
      <c r="N42" s="149"/>
      <c r="O42" s="149"/>
      <c r="P42" s="149"/>
      <c r="Q42" s="149"/>
      <c r="R42" s="44"/>
      <c r="S42" s="149"/>
      <c r="T42" s="30"/>
      <c r="U42" s="96"/>
      <c r="V42" s="148"/>
      <c r="W42" s="148"/>
      <c r="X42" s="148"/>
      <c r="Y42" s="148"/>
    </row>
    <row r="43" spans="1:25" s="14" customFormat="1" ht="12.75">
      <c r="A43" s="149"/>
      <c r="B43" s="149" t="s">
        <v>168</v>
      </c>
      <c r="D43" s="149"/>
      <c r="E43" s="149"/>
      <c r="F43" s="149"/>
      <c r="G43" s="149"/>
      <c r="H43" s="149"/>
      <c r="I43" s="149"/>
      <c r="J43" s="149"/>
      <c r="K43" s="149"/>
      <c r="L43" s="320">
        <f>'Subcontract Detail'!U52</f>
        <v>0</v>
      </c>
      <c r="M43" s="320"/>
      <c r="N43" s="320"/>
      <c r="O43" s="320"/>
      <c r="P43" s="39"/>
      <c r="Q43" s="320">
        <f>'Prime Detail'!U49</f>
        <v>0</v>
      </c>
      <c r="R43" s="320"/>
      <c r="S43" s="320"/>
      <c r="T43" s="320"/>
      <c r="U43" s="96"/>
      <c r="V43" s="53"/>
      <c r="W43" s="53"/>
      <c r="X43" s="53"/>
      <c r="Y43" s="53"/>
    </row>
    <row r="44" spans="1:25" s="14" customFormat="1" ht="4.5" customHeight="1">
      <c r="A44" s="44"/>
      <c r="B44" s="149"/>
      <c r="D44" s="149"/>
      <c r="E44" s="149"/>
      <c r="F44" s="149"/>
      <c r="G44" s="149"/>
      <c r="H44" s="149"/>
      <c r="I44" s="149"/>
      <c r="J44" s="149"/>
      <c r="K44" s="149"/>
      <c r="L44" s="149"/>
      <c r="M44" s="149"/>
      <c r="N44" s="149"/>
      <c r="O44" s="149"/>
      <c r="P44" s="149"/>
      <c r="Q44" s="149"/>
      <c r="R44" s="44"/>
      <c r="S44" s="149"/>
      <c r="T44" s="149"/>
      <c r="U44" s="39"/>
      <c r="V44" s="148"/>
      <c r="W44" s="148"/>
      <c r="X44" s="148"/>
      <c r="Y44" s="148"/>
    </row>
    <row r="45" spans="2:25" s="14" customFormat="1" ht="12" customHeight="1">
      <c r="B45" s="149" t="s">
        <v>185</v>
      </c>
      <c r="T45" s="41"/>
      <c r="V45" s="153"/>
      <c r="W45" s="153"/>
      <c r="X45" s="153"/>
      <c r="Y45" s="153"/>
    </row>
    <row r="46" spans="1:25" s="14" customFormat="1" ht="12.75">
      <c r="A46" s="44"/>
      <c r="B46" s="44"/>
      <c r="C46" s="306" t="s">
        <v>194</v>
      </c>
      <c r="D46" s="306"/>
      <c r="E46" s="306"/>
      <c r="F46" s="306"/>
      <c r="G46" s="306"/>
      <c r="H46" s="306"/>
      <c r="I46" s="306"/>
      <c r="J46" s="306"/>
      <c r="K46" s="306"/>
      <c r="L46" s="320">
        <f>'Subcontract Detail'!U55</f>
        <v>0</v>
      </c>
      <c r="M46" s="320"/>
      <c r="N46" s="320"/>
      <c r="O46" s="320"/>
      <c r="P46" s="39"/>
      <c r="Q46" s="320">
        <f>'Prime Detail'!U52</f>
        <v>0</v>
      </c>
      <c r="R46" s="320"/>
      <c r="S46" s="320"/>
      <c r="T46" s="320"/>
      <c r="U46" s="39"/>
      <c r="V46" s="53"/>
      <c r="W46" s="53"/>
      <c r="X46" s="53"/>
      <c r="Y46" s="53"/>
    </row>
    <row r="47" spans="1:25" s="14" customFormat="1" ht="12.75">
      <c r="A47" s="44"/>
      <c r="B47" s="44"/>
      <c r="C47" s="306" t="s">
        <v>191</v>
      </c>
      <c r="D47" s="306"/>
      <c r="E47" s="306"/>
      <c r="F47" s="306"/>
      <c r="G47" s="306"/>
      <c r="H47" s="306"/>
      <c r="I47" s="306"/>
      <c r="J47" s="306"/>
      <c r="K47" s="306"/>
      <c r="L47" s="304"/>
      <c r="M47" s="304"/>
      <c r="N47" s="304"/>
      <c r="O47" s="304"/>
      <c r="P47" s="39"/>
      <c r="Q47" s="320">
        <f>'Prime Detail'!U53</f>
        <v>0</v>
      </c>
      <c r="R47" s="320"/>
      <c r="S47" s="320"/>
      <c r="T47" s="320"/>
      <c r="U47" s="39"/>
      <c r="V47" s="53"/>
      <c r="W47" s="53"/>
      <c r="X47" s="53"/>
      <c r="Y47" s="53"/>
    </row>
    <row r="48" spans="1:25" s="14" customFormat="1" ht="12.75">
      <c r="A48" s="44"/>
      <c r="B48" s="44"/>
      <c r="C48" s="307" t="s">
        <v>192</v>
      </c>
      <c r="D48" s="307"/>
      <c r="E48" s="307"/>
      <c r="F48" s="307"/>
      <c r="G48" s="307"/>
      <c r="H48" s="307"/>
      <c r="I48" s="307"/>
      <c r="J48" s="307"/>
      <c r="K48" s="307"/>
      <c r="L48" s="304"/>
      <c r="M48" s="304"/>
      <c r="N48" s="304"/>
      <c r="O48" s="304"/>
      <c r="P48" s="39"/>
      <c r="Q48" s="320">
        <f>'Prime Detail'!U54</f>
        <v>0</v>
      </c>
      <c r="R48" s="320"/>
      <c r="S48" s="320"/>
      <c r="T48" s="320"/>
      <c r="U48" s="39"/>
      <c r="V48" s="53"/>
      <c r="W48" s="53"/>
      <c r="X48" s="53"/>
      <c r="Y48" s="53"/>
    </row>
    <row r="49" spans="1:25" s="14" customFormat="1" ht="12.75">
      <c r="A49" s="44"/>
      <c r="B49" s="44"/>
      <c r="C49" s="306" t="s">
        <v>193</v>
      </c>
      <c r="D49" s="306"/>
      <c r="E49" s="306"/>
      <c r="F49" s="306"/>
      <c r="G49" s="306"/>
      <c r="H49" s="306"/>
      <c r="I49" s="306"/>
      <c r="J49" s="306"/>
      <c r="K49" s="306"/>
      <c r="L49" s="320">
        <f>'Subcontract Detail'!U56</f>
        <v>0</v>
      </c>
      <c r="M49" s="320"/>
      <c r="N49" s="320"/>
      <c r="O49" s="320"/>
      <c r="P49" s="39"/>
      <c r="Q49" s="320">
        <f>'Prime Detail'!U55</f>
        <v>0</v>
      </c>
      <c r="R49" s="320"/>
      <c r="S49" s="320"/>
      <c r="T49" s="320"/>
      <c r="U49" s="93"/>
      <c r="V49" s="53"/>
      <c r="W49" s="53"/>
      <c r="X49" s="53"/>
      <c r="Y49" s="53"/>
    </row>
    <row r="50" spans="1:25" s="14" customFormat="1" ht="4.5" customHeight="1">
      <c r="A50" s="44"/>
      <c r="B50" s="149"/>
      <c r="S50" s="149"/>
      <c r="T50" s="39"/>
      <c r="U50" s="93"/>
      <c r="V50" s="148"/>
      <c r="W50" s="148"/>
      <c r="X50" s="148"/>
      <c r="Y50" s="148"/>
    </row>
    <row r="51" spans="1:25" s="14" customFormat="1" ht="12.75" customHeight="1">
      <c r="A51" s="309" t="s">
        <v>234</v>
      </c>
      <c r="B51" s="309"/>
      <c r="C51" s="309"/>
      <c r="D51" s="309"/>
      <c r="E51" s="309"/>
      <c r="F51" s="309"/>
      <c r="G51" s="309"/>
      <c r="H51" s="309"/>
      <c r="I51" s="302">
        <f>'Subcontract Detail'!W60</f>
        <v>0</v>
      </c>
      <c r="J51" s="302"/>
      <c r="K51" s="120" t="s">
        <v>146</v>
      </c>
      <c r="L51" s="320">
        <f>(L34+L37+L40+L43+L46+L49)*I51</f>
        <v>0</v>
      </c>
      <c r="M51" s="320"/>
      <c r="N51" s="320"/>
      <c r="O51" s="320"/>
      <c r="P51" s="37"/>
      <c r="Q51" s="148"/>
      <c r="R51" s="148"/>
      <c r="S51" s="148"/>
      <c r="T51" s="148"/>
      <c r="U51" s="37"/>
      <c r="V51" s="53"/>
      <c r="W51" s="53"/>
      <c r="X51" s="53"/>
      <c r="Y51" s="53"/>
    </row>
    <row r="52" spans="1:25" s="14" customFormat="1" ht="4.5" customHeight="1">
      <c r="A52" s="52"/>
      <c r="B52" s="52"/>
      <c r="C52" s="94"/>
      <c r="D52" s="94"/>
      <c r="E52" s="94"/>
      <c r="F52" s="94"/>
      <c r="G52" s="94"/>
      <c r="H52" s="94"/>
      <c r="I52" s="94"/>
      <c r="J52" s="150"/>
      <c r="K52" s="37"/>
      <c r="L52" s="197"/>
      <c r="M52" s="197"/>
      <c r="N52" s="197"/>
      <c r="O52" s="197"/>
      <c r="P52" s="37"/>
      <c r="Q52" s="197"/>
      <c r="R52" s="197"/>
      <c r="S52" s="197"/>
      <c r="T52" s="197"/>
      <c r="U52" s="37"/>
      <c r="V52" s="197"/>
      <c r="W52" s="197"/>
      <c r="X52" s="197"/>
      <c r="Y52" s="197"/>
    </row>
    <row r="53" spans="1:25" s="14" customFormat="1" ht="12.75" customHeight="1" thickBot="1">
      <c r="A53" s="326" t="s">
        <v>260</v>
      </c>
      <c r="B53" s="372"/>
      <c r="C53" s="372"/>
      <c r="D53" s="372"/>
      <c r="E53" s="372"/>
      <c r="F53" s="372"/>
      <c r="G53" s="372"/>
      <c r="H53" s="372"/>
      <c r="I53" s="372"/>
      <c r="J53" s="372"/>
      <c r="K53" s="110" t="s">
        <v>146</v>
      </c>
      <c r="L53" s="373">
        <f>L34+L37+L40+L43+L46+L49+L51+L63</f>
        <v>0</v>
      </c>
      <c r="M53" s="373"/>
      <c r="N53" s="373"/>
      <c r="O53" s="373"/>
      <c r="P53" s="37"/>
      <c r="Q53" s="373">
        <f>Q34+Q37+Q40+Q43+Q46+Q47+Q48+Q49+Q63</f>
        <v>0</v>
      </c>
      <c r="R53" s="373"/>
      <c r="S53" s="373"/>
      <c r="T53" s="373"/>
      <c r="U53" s="37"/>
      <c r="V53" s="371">
        <f>L53+Q53</f>
        <v>0</v>
      </c>
      <c r="W53" s="371"/>
      <c r="X53" s="371"/>
      <c r="Y53" s="371"/>
    </row>
    <row r="54" spans="1:25" ht="7.5" customHeight="1" thickBot="1">
      <c r="A54" s="123"/>
      <c r="B54" s="155"/>
      <c r="C54" s="86"/>
      <c r="D54" s="86"/>
      <c r="E54" s="86"/>
      <c r="F54" s="86"/>
      <c r="G54" s="86"/>
      <c r="H54" s="86"/>
      <c r="I54" s="86"/>
      <c r="J54" s="86"/>
      <c r="K54" s="86"/>
      <c r="L54" s="86"/>
      <c r="M54" s="86"/>
      <c r="N54" s="86"/>
      <c r="O54" s="86"/>
      <c r="P54" s="86"/>
      <c r="Q54" s="86"/>
      <c r="R54" s="86"/>
      <c r="S54" s="155"/>
      <c r="T54" s="156"/>
      <c r="U54" s="156"/>
      <c r="V54" s="129"/>
      <c r="W54" s="129"/>
      <c r="X54" s="129"/>
      <c r="Y54" s="129"/>
    </row>
    <row r="55" spans="1:54" s="143" customFormat="1" ht="15" customHeight="1" thickBot="1">
      <c r="A55" s="159" t="s">
        <v>220</v>
      </c>
      <c r="B55" s="160"/>
      <c r="C55" s="161"/>
      <c r="D55" s="161"/>
      <c r="E55" s="162"/>
      <c r="F55" s="163"/>
      <c r="G55" s="164"/>
      <c r="H55" s="165"/>
      <c r="I55" s="165"/>
      <c r="J55" s="165"/>
      <c r="K55" s="165"/>
      <c r="L55" s="315" t="s">
        <v>144</v>
      </c>
      <c r="M55" s="315"/>
      <c r="N55" s="315"/>
      <c r="O55" s="315"/>
      <c r="P55" s="167"/>
      <c r="Q55" s="315" t="s">
        <v>219</v>
      </c>
      <c r="R55" s="315"/>
      <c r="S55" s="315"/>
      <c r="T55" s="315"/>
      <c r="U55" s="168"/>
      <c r="V55" s="315" t="s">
        <v>139</v>
      </c>
      <c r="W55" s="315"/>
      <c r="X55" s="315"/>
      <c r="Y55" s="315"/>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row>
    <row r="56" spans="1:25" ht="4.5" customHeight="1" thickTop="1">
      <c r="A56" s="44"/>
      <c r="B56" s="149"/>
      <c r="S56" s="149"/>
      <c r="T56" s="39"/>
      <c r="U56" s="39"/>
      <c r="V56" s="148"/>
      <c r="W56" s="148"/>
      <c r="X56" s="148"/>
      <c r="Y56" s="148"/>
    </row>
    <row r="57" spans="2:25" ht="12.75" customHeight="1" thickBot="1">
      <c r="B57" s="44" t="s">
        <v>221</v>
      </c>
      <c r="Q57" s="320">
        <f>'Prime Detail'!U59</f>
        <v>0</v>
      </c>
      <c r="R57" s="320"/>
      <c r="S57" s="320"/>
      <c r="T57" s="320"/>
      <c r="U57" s="93"/>
      <c r="V57" s="371">
        <f>L57+Q57</f>
        <v>0</v>
      </c>
      <c r="W57" s="371"/>
      <c r="X57" s="371"/>
      <c r="Y57" s="371"/>
    </row>
    <row r="58" spans="1:25" ht="4.5" customHeight="1">
      <c r="A58" s="44"/>
      <c r="B58" s="149"/>
      <c r="S58" s="149"/>
      <c r="T58" s="39"/>
      <c r="U58" s="39"/>
      <c r="V58" s="148"/>
      <c r="W58" s="148"/>
      <c r="X58" s="148"/>
      <c r="Y58" s="148"/>
    </row>
    <row r="59" spans="1:25" ht="13.5" thickBot="1">
      <c r="A59" s="149"/>
      <c r="B59" s="149" t="s">
        <v>222</v>
      </c>
      <c r="D59" s="149"/>
      <c r="E59" s="149"/>
      <c r="F59" s="149"/>
      <c r="G59" s="149"/>
      <c r="H59" s="48"/>
      <c r="K59" s="149"/>
      <c r="M59" s="39" t="s">
        <v>240</v>
      </c>
      <c r="N59" s="329">
        <f>'Prime Detail'!W61</f>
        <v>0</v>
      </c>
      <c r="O59" s="329"/>
      <c r="P59" s="43" t="s">
        <v>146</v>
      </c>
      <c r="Q59" s="320">
        <f>(Q14+V29+V53+V57)*N59</f>
        <v>0</v>
      </c>
      <c r="R59" s="320"/>
      <c r="S59" s="320"/>
      <c r="T59" s="320"/>
      <c r="V59" s="371">
        <f>Q59</f>
        <v>0</v>
      </c>
      <c r="W59" s="371"/>
      <c r="X59" s="371"/>
      <c r="Y59" s="371"/>
    </row>
    <row r="60" spans="1:25" s="14" customFormat="1" ht="4.5" customHeight="1">
      <c r="A60" s="44"/>
      <c r="B60" s="149"/>
      <c r="D60" s="149"/>
      <c r="E60" s="149"/>
      <c r="F60" s="149"/>
      <c r="G60" s="149"/>
      <c r="H60" s="48"/>
      <c r="K60" s="149"/>
      <c r="L60" s="47"/>
      <c r="M60" s="47"/>
      <c r="O60" s="149"/>
      <c r="P60" s="149"/>
      <c r="Q60" s="149"/>
      <c r="R60" s="44"/>
      <c r="S60" s="149"/>
      <c r="T60" s="149"/>
      <c r="U60" s="39"/>
      <c r="V60" s="36"/>
      <c r="W60" s="36"/>
      <c r="X60" s="36"/>
      <c r="Y60" s="36"/>
    </row>
    <row r="61" spans="2:34" s="14" customFormat="1" ht="12.75">
      <c r="B61" s="149" t="s">
        <v>188</v>
      </c>
      <c r="D61" s="149"/>
      <c r="E61" s="149"/>
      <c r="F61" s="149"/>
      <c r="G61" s="149"/>
      <c r="H61" s="149"/>
      <c r="I61" s="149"/>
      <c r="J61" s="149"/>
      <c r="K61" s="149"/>
      <c r="L61" s="149"/>
      <c r="M61" s="149"/>
      <c r="N61" s="149"/>
      <c r="O61" s="149"/>
      <c r="P61" s="149"/>
      <c r="Q61" s="149"/>
      <c r="R61" s="149"/>
      <c r="S61" s="149"/>
      <c r="T61" s="149"/>
      <c r="U61" s="149"/>
      <c r="V61" s="43"/>
      <c r="W61" s="43"/>
      <c r="X61" s="43"/>
      <c r="Y61" s="43"/>
      <c r="Z61" s="45"/>
      <c r="AA61" s="45"/>
      <c r="AB61" s="45"/>
      <c r="AC61" s="45"/>
      <c r="AD61" s="45"/>
      <c r="AE61" s="45"/>
      <c r="AF61" s="45"/>
      <c r="AG61" s="45"/>
      <c r="AH61" s="45"/>
    </row>
    <row r="62" spans="1:25" s="14" customFormat="1" ht="12.75">
      <c r="A62" s="38"/>
      <c r="B62" s="67"/>
      <c r="C62" s="145" t="s">
        <v>202</v>
      </c>
      <c r="E62" s="38"/>
      <c r="F62" s="38"/>
      <c r="G62" s="38"/>
      <c r="H62" s="38"/>
      <c r="I62" s="38"/>
      <c r="J62" s="38"/>
      <c r="K62" s="38"/>
      <c r="L62" s="321">
        <f>'Subcontract Detail'!U63</f>
        <v>0</v>
      </c>
      <c r="M62" s="321"/>
      <c r="N62" s="321"/>
      <c r="O62" s="321"/>
      <c r="Q62" s="321">
        <f>'Prime Detail'!U64</f>
        <v>0</v>
      </c>
      <c r="R62" s="321"/>
      <c r="S62" s="321"/>
      <c r="T62" s="321"/>
      <c r="V62" s="200"/>
      <c r="W62" s="200"/>
      <c r="X62" s="200"/>
      <c r="Y62" s="200"/>
    </row>
    <row r="63" spans="1:25" s="14" customFormat="1" ht="12" customHeight="1">
      <c r="A63" s="38"/>
      <c r="B63" s="67"/>
      <c r="C63" s="145" t="s">
        <v>262</v>
      </c>
      <c r="D63" s="68"/>
      <c r="E63" s="68"/>
      <c r="F63" s="68"/>
      <c r="G63" s="68"/>
      <c r="H63" s="68"/>
      <c r="I63" s="68"/>
      <c r="J63" s="68"/>
      <c r="K63" s="68"/>
      <c r="L63" s="321">
        <f>'Subcontract Detail'!U64</f>
        <v>0</v>
      </c>
      <c r="M63" s="321"/>
      <c r="N63" s="321"/>
      <c r="O63" s="321"/>
      <c r="Q63" s="321">
        <f>'Prime Detail'!U65</f>
        <v>0</v>
      </c>
      <c r="R63" s="321"/>
      <c r="S63" s="321"/>
      <c r="T63" s="321"/>
      <c r="V63" s="200"/>
      <c r="W63" s="200"/>
      <c r="X63" s="200"/>
      <c r="Y63" s="200"/>
    </row>
    <row r="64" spans="1:25" s="14" customFormat="1" ht="4.5" customHeight="1" thickBot="1">
      <c r="A64" s="38"/>
      <c r="B64" s="41"/>
      <c r="C64" s="41"/>
      <c r="D64" s="41"/>
      <c r="E64" s="41"/>
      <c r="F64" s="41"/>
      <c r="G64" s="41"/>
      <c r="H64" s="41"/>
      <c r="I64" s="41"/>
      <c r="J64" s="41"/>
      <c r="K64" s="41"/>
      <c r="L64" s="41"/>
      <c r="M64" s="41"/>
      <c r="N64" s="41"/>
      <c r="O64" s="41"/>
      <c r="P64" s="41"/>
      <c r="Q64" s="41"/>
      <c r="S64" s="40"/>
      <c r="T64" s="40"/>
      <c r="U64" s="39"/>
      <c r="V64" s="36"/>
      <c r="W64" s="36"/>
      <c r="X64" s="36"/>
      <c r="Y64" s="36"/>
    </row>
    <row r="65" spans="1:25" s="14" customFormat="1" ht="13.5" thickBot="1">
      <c r="A65" s="38"/>
      <c r="K65" s="41"/>
      <c r="L65" s="41"/>
      <c r="M65" s="41"/>
      <c r="N65" s="41"/>
      <c r="O65" s="41"/>
      <c r="P65" s="41"/>
      <c r="Q65" s="41"/>
      <c r="R65" s="41"/>
      <c r="S65" s="41"/>
      <c r="T65" s="150" t="s">
        <v>239</v>
      </c>
      <c r="U65" s="112" t="s">
        <v>146</v>
      </c>
      <c r="V65" s="322">
        <f>(V14+V29+V53+V57+V59+V62+V63)</f>
        <v>0</v>
      </c>
      <c r="W65" s="323"/>
      <c r="X65" s="323"/>
      <c r="Y65" s="324"/>
    </row>
    <row r="66" spans="1:25" s="14" customFormat="1" ht="4.5" customHeight="1">
      <c r="A66" s="38"/>
      <c r="K66" s="41"/>
      <c r="L66" s="41"/>
      <c r="M66" s="41"/>
      <c r="N66" s="41"/>
      <c r="O66" s="41"/>
      <c r="P66" s="41"/>
      <c r="Q66" s="41"/>
      <c r="R66" s="41"/>
      <c r="S66" s="41"/>
      <c r="T66" s="150"/>
      <c r="U66" s="112"/>
      <c r="V66" s="200"/>
      <c r="W66" s="200"/>
      <c r="X66" s="200"/>
      <c r="Y66" s="200"/>
    </row>
    <row r="67" spans="1:25" s="14" customFormat="1" ht="12" customHeight="1">
      <c r="A67" s="38"/>
      <c r="K67" s="41"/>
      <c r="L67" s="41"/>
      <c r="M67" s="41"/>
      <c r="N67" s="41"/>
      <c r="O67" s="41"/>
      <c r="P67" s="41"/>
      <c r="Q67" s="41"/>
      <c r="R67" s="41"/>
      <c r="S67" s="41"/>
      <c r="T67" s="150"/>
      <c r="U67" s="112"/>
      <c r="V67" s="200"/>
      <c r="W67" s="200"/>
      <c r="X67" s="200"/>
      <c r="Y67" s="200"/>
    </row>
    <row r="68" spans="1:25" s="14" customFormat="1" ht="12" customHeight="1">
      <c r="A68" s="38"/>
      <c r="K68" s="41"/>
      <c r="L68" s="41"/>
      <c r="M68" s="41"/>
      <c r="N68" s="41"/>
      <c r="O68" s="41"/>
      <c r="P68" s="41"/>
      <c r="Q68" s="41"/>
      <c r="R68" s="41"/>
      <c r="S68" s="41"/>
      <c r="T68" s="150"/>
      <c r="U68" s="112"/>
      <c r="V68" s="200"/>
      <c r="W68" s="200"/>
      <c r="X68" s="200"/>
      <c r="Y68" s="200"/>
    </row>
    <row r="69" spans="1:25" s="14" customFormat="1" ht="12.75" customHeight="1">
      <c r="A69" s="38"/>
      <c r="K69" s="41"/>
      <c r="L69" s="41"/>
      <c r="M69" s="41"/>
      <c r="N69" s="41"/>
      <c r="O69" s="41"/>
      <c r="P69" s="41"/>
      <c r="Q69" s="41"/>
      <c r="R69" s="41"/>
      <c r="S69" s="41"/>
      <c r="T69" s="150"/>
      <c r="U69" s="112"/>
      <c r="V69" s="200"/>
      <c r="W69" s="200"/>
      <c r="X69" s="200"/>
      <c r="Y69" s="200"/>
    </row>
    <row r="70" spans="1:25" s="14" customFormat="1" ht="7.5" customHeight="1" thickBot="1">
      <c r="A70" s="86"/>
      <c r="B70" s="86"/>
      <c r="C70" s="86"/>
      <c r="D70" s="86"/>
      <c r="E70" s="86"/>
      <c r="F70" s="86"/>
      <c r="G70" s="86"/>
      <c r="H70" s="86"/>
      <c r="I70" s="86"/>
      <c r="J70" s="86"/>
      <c r="K70" s="86"/>
      <c r="L70" s="86"/>
      <c r="M70" s="86"/>
      <c r="N70" s="86"/>
      <c r="O70" s="86"/>
      <c r="P70" s="86"/>
      <c r="Q70" s="86"/>
      <c r="R70" s="86"/>
      <c r="S70" s="86"/>
      <c r="T70" s="122"/>
      <c r="U70" s="86"/>
      <c r="V70" s="86"/>
      <c r="W70" s="86"/>
      <c r="X70" s="86"/>
      <c r="Y70" s="86"/>
    </row>
    <row r="71" spans="1:25" s="14" customFormat="1" ht="12.75">
      <c r="A71" s="60" t="s">
        <v>130</v>
      </c>
      <c r="L71" s="213" t="s">
        <v>131</v>
      </c>
      <c r="M71" s="213"/>
      <c r="N71" s="213"/>
      <c r="T71" s="41"/>
      <c r="Y71" s="87" t="s">
        <v>232</v>
      </c>
    </row>
  </sheetData>
  <sheetProtection password="FD2B" sheet="1" objects="1" scenarios="1"/>
  <mergeCells count="88">
    <mergeCell ref="W7:Y7"/>
    <mergeCell ref="A8:L8"/>
    <mergeCell ref="R8:T8"/>
    <mergeCell ref="U8:V8"/>
    <mergeCell ref="A1:Y1"/>
    <mergeCell ref="A2:Y2"/>
    <mergeCell ref="A4:L4"/>
    <mergeCell ref="N4:Y4"/>
    <mergeCell ref="B5:L5"/>
    <mergeCell ref="Q5:T5"/>
    <mergeCell ref="U5:V5"/>
    <mergeCell ref="W5:Y5"/>
    <mergeCell ref="A7:D7"/>
    <mergeCell ref="N7:Q7"/>
    <mergeCell ref="R7:T7"/>
    <mergeCell ref="U7:V7"/>
    <mergeCell ref="B6:L6"/>
    <mergeCell ref="N6:P6"/>
    <mergeCell ref="Q6:T6"/>
    <mergeCell ref="U6:V6"/>
    <mergeCell ref="W6:Y6"/>
    <mergeCell ref="W8:Y8"/>
    <mergeCell ref="L16:O16"/>
    <mergeCell ref="Q16:T16"/>
    <mergeCell ref="V16:Y16"/>
    <mergeCell ref="V18:Y18"/>
    <mergeCell ref="Q11:T11"/>
    <mergeCell ref="V11:Y11"/>
    <mergeCell ref="Q14:T14"/>
    <mergeCell ref="V14:Y14"/>
    <mergeCell ref="B9:L9"/>
    <mergeCell ref="R9:Y9"/>
    <mergeCell ref="V29:Y29"/>
    <mergeCell ref="L19:O19"/>
    <mergeCell ref="Q19:T19"/>
    <mergeCell ref="L22:O22"/>
    <mergeCell ref="Q22:T22"/>
    <mergeCell ref="L25:O25"/>
    <mergeCell ref="Q25:T25"/>
    <mergeCell ref="I27:J27"/>
    <mergeCell ref="L27:O27"/>
    <mergeCell ref="A29:J29"/>
    <mergeCell ref="L29:O29"/>
    <mergeCell ref="Q29:T29"/>
    <mergeCell ref="V31:Y31"/>
    <mergeCell ref="L34:O34"/>
    <mergeCell ref="Q34:T34"/>
    <mergeCell ref="L40:O40"/>
    <mergeCell ref="Q40:T40"/>
    <mergeCell ref="L37:O37"/>
    <mergeCell ref="Q37:T37"/>
    <mergeCell ref="L31:O31"/>
    <mergeCell ref="Q31:T31"/>
    <mergeCell ref="L43:O43"/>
    <mergeCell ref="Q43:T43"/>
    <mergeCell ref="C46:K46"/>
    <mergeCell ref="L46:O46"/>
    <mergeCell ref="Q46:T46"/>
    <mergeCell ref="C47:K47"/>
    <mergeCell ref="L47:O47"/>
    <mergeCell ref="Q47:T47"/>
    <mergeCell ref="C48:K48"/>
    <mergeCell ref="L48:O48"/>
    <mergeCell ref="Q48:T48"/>
    <mergeCell ref="C49:K49"/>
    <mergeCell ref="L49:O49"/>
    <mergeCell ref="Q49:T49"/>
    <mergeCell ref="A51:H51"/>
    <mergeCell ref="I51:J51"/>
    <mergeCell ref="L51:O51"/>
    <mergeCell ref="A53:J53"/>
    <mergeCell ref="L53:O53"/>
    <mergeCell ref="Q53:T53"/>
    <mergeCell ref="N59:O59"/>
    <mergeCell ref="Q59:T59"/>
    <mergeCell ref="V53:Y53"/>
    <mergeCell ref="L55:O55"/>
    <mergeCell ref="Q55:T55"/>
    <mergeCell ref="V55:Y55"/>
    <mergeCell ref="Q57:T57"/>
    <mergeCell ref="V57:Y57"/>
    <mergeCell ref="V59:Y59"/>
    <mergeCell ref="L63:O63"/>
    <mergeCell ref="Q63:T63"/>
    <mergeCell ref="V65:Y65"/>
    <mergeCell ref="L71:N71"/>
    <mergeCell ref="L62:O62"/>
    <mergeCell ref="Q62:T62"/>
  </mergeCells>
  <printOptions horizontalCentered="1"/>
  <pageMargins left="0.5" right="0.5" top="0.5" bottom="0.25" header="0" footer="0"/>
  <pageSetup blackAndWhite="1" fitToHeight="1" fitToWidth="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indexed="18"/>
    <pageSetUpPr fitToPage="1"/>
  </sheetPr>
  <dimension ref="A1:BB72"/>
  <sheetViews>
    <sheetView showGridLines="0" showZeros="0" zoomScale="150" zoomScaleNormal="150" zoomScalePageLayoutView="0" workbookViewId="0" topLeftCell="A1">
      <selection activeCell="B5" sqref="B5:L5"/>
    </sheetView>
  </sheetViews>
  <sheetFormatPr defaultColWidth="9.140625" defaultRowHeight="12.75"/>
  <cols>
    <col min="1" max="5" width="3.7109375" style="14" customWidth="1"/>
    <col min="6" max="6" width="3.8515625" style="14" customWidth="1"/>
    <col min="7" max="18" width="3.7109375" style="14" customWidth="1"/>
    <col min="19" max="19" width="4.28125" style="14" customWidth="1"/>
    <col min="20" max="20" width="3.7109375" style="41" customWidth="1"/>
    <col min="21" max="54" width="3.7109375" style="14" customWidth="1"/>
    <col min="55" max="59" width="3.7109375" style="0" customWidth="1"/>
  </cols>
  <sheetData>
    <row r="1" spans="1:25" ht="19.5">
      <c r="A1" s="214" t="s">
        <v>212</v>
      </c>
      <c r="B1" s="214"/>
      <c r="C1" s="214"/>
      <c r="D1" s="214"/>
      <c r="E1" s="214"/>
      <c r="F1" s="214"/>
      <c r="G1" s="214"/>
      <c r="H1" s="214"/>
      <c r="I1" s="214"/>
      <c r="J1" s="214"/>
      <c r="K1" s="214"/>
      <c r="L1" s="214"/>
      <c r="M1" s="214"/>
      <c r="N1" s="214"/>
      <c r="O1" s="214"/>
      <c r="P1" s="214"/>
      <c r="Q1" s="214"/>
      <c r="R1" s="214"/>
      <c r="S1" s="214"/>
      <c r="T1" s="214"/>
      <c r="U1" s="214"/>
      <c r="V1" s="214"/>
      <c r="W1" s="214"/>
      <c r="X1" s="214"/>
      <c r="Y1" s="214"/>
    </row>
    <row r="2" spans="1:32" ht="16.5" customHeight="1" thickBot="1">
      <c r="A2" s="215" t="s">
        <v>54</v>
      </c>
      <c r="B2" s="215"/>
      <c r="C2" s="215"/>
      <c r="D2" s="215"/>
      <c r="E2" s="215"/>
      <c r="F2" s="215"/>
      <c r="G2" s="215"/>
      <c r="H2" s="215"/>
      <c r="I2" s="215"/>
      <c r="J2" s="215"/>
      <c r="K2" s="215"/>
      <c r="L2" s="215"/>
      <c r="M2" s="215"/>
      <c r="N2" s="215"/>
      <c r="O2" s="215"/>
      <c r="P2" s="215"/>
      <c r="Q2" s="215"/>
      <c r="R2" s="215"/>
      <c r="S2" s="215"/>
      <c r="T2" s="215"/>
      <c r="U2" s="215"/>
      <c r="V2" s="215"/>
      <c r="W2" s="215"/>
      <c r="X2" s="215"/>
      <c r="Y2" s="215"/>
      <c r="Z2" s="64"/>
      <c r="AA2" s="74"/>
      <c r="AB2" s="74"/>
      <c r="AC2" s="64"/>
      <c r="AD2" s="64"/>
      <c r="AE2" s="64"/>
      <c r="AF2" s="64"/>
    </row>
    <row r="3" spans="1:28" ht="4.5" customHeight="1">
      <c r="A3" s="63"/>
      <c r="B3" s="63"/>
      <c r="C3" s="63"/>
      <c r="D3" s="63"/>
      <c r="E3" s="63"/>
      <c r="F3" s="63"/>
      <c r="G3" s="63"/>
      <c r="H3" s="63"/>
      <c r="I3" s="63"/>
      <c r="J3" s="63"/>
      <c r="K3" s="63"/>
      <c r="L3" s="63"/>
      <c r="M3" s="63"/>
      <c r="N3" s="63"/>
      <c r="O3" s="63"/>
      <c r="P3" s="63"/>
      <c r="Q3" s="63"/>
      <c r="R3" s="63"/>
      <c r="S3" s="63"/>
      <c r="T3" s="63"/>
      <c r="U3" s="62"/>
      <c r="V3" s="62"/>
      <c r="W3" s="62"/>
      <c r="X3" s="62"/>
      <c r="AA3" s="75"/>
      <c r="AB3" s="75"/>
    </row>
    <row r="4" spans="1:28" ht="12" customHeight="1">
      <c r="A4" s="311" t="s">
        <v>91</v>
      </c>
      <c r="B4" s="311"/>
      <c r="C4" s="311"/>
      <c r="D4" s="311"/>
      <c r="E4" s="311"/>
      <c r="F4" s="311"/>
      <c r="G4" s="311"/>
      <c r="H4" s="311"/>
      <c r="I4" s="311"/>
      <c r="J4" s="311"/>
      <c r="K4" s="311"/>
      <c r="L4" s="311"/>
      <c r="M4" s="62"/>
      <c r="N4" s="248" t="s">
        <v>56</v>
      </c>
      <c r="O4" s="248"/>
      <c r="P4" s="248"/>
      <c r="Q4" s="248"/>
      <c r="R4" s="248"/>
      <c r="S4" s="248"/>
      <c r="T4" s="248"/>
      <c r="U4" s="248"/>
      <c r="V4" s="248"/>
      <c r="W4" s="248"/>
      <c r="X4" s="248"/>
      <c r="Y4" s="248"/>
      <c r="AA4" s="75"/>
      <c r="AB4" s="75"/>
    </row>
    <row r="5" spans="1:54" s="4" customFormat="1" ht="15.75" customHeight="1">
      <c r="A5" s="29"/>
      <c r="B5" s="362">
        <f>'Prime Detail'!B5:L5</f>
        <v>0</v>
      </c>
      <c r="C5" s="362"/>
      <c r="D5" s="362"/>
      <c r="E5" s="362"/>
      <c r="F5" s="362"/>
      <c r="G5" s="362"/>
      <c r="H5" s="362"/>
      <c r="I5" s="362"/>
      <c r="J5" s="362"/>
      <c r="K5" s="362"/>
      <c r="L5" s="362"/>
      <c r="M5" s="44"/>
      <c r="N5" s="44"/>
      <c r="O5" s="44"/>
      <c r="P5" s="147"/>
      <c r="Q5" s="363">
        <f>'Prime Detail'!Q5:T5</f>
        <v>0</v>
      </c>
      <c r="R5" s="363"/>
      <c r="S5" s="363"/>
      <c r="T5" s="363"/>
      <c r="U5" s="363">
        <f>'Prime Detail'!U5:V5</f>
        <v>0</v>
      </c>
      <c r="V5" s="363"/>
      <c r="W5" s="363">
        <f>'Prime Detail'!W5:Y5</f>
        <v>0</v>
      </c>
      <c r="X5" s="363"/>
      <c r="Y5" s="363"/>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row>
    <row r="6" spans="1:54" s="4" customFormat="1" ht="15.75" customHeight="1">
      <c r="A6" s="15"/>
      <c r="B6" s="364">
        <f>'Prime Detail'!B6:L6</f>
        <v>0</v>
      </c>
      <c r="C6" s="364"/>
      <c r="D6" s="364"/>
      <c r="E6" s="364"/>
      <c r="F6" s="364"/>
      <c r="G6" s="364"/>
      <c r="H6" s="364"/>
      <c r="I6" s="364"/>
      <c r="J6" s="364"/>
      <c r="K6" s="364"/>
      <c r="L6" s="364"/>
      <c r="M6" s="44"/>
      <c r="N6" s="248"/>
      <c r="O6" s="248"/>
      <c r="P6" s="248"/>
      <c r="Q6" s="313" t="s">
        <v>25</v>
      </c>
      <c r="R6" s="313"/>
      <c r="S6" s="313"/>
      <c r="T6" s="313"/>
      <c r="U6" s="313" t="s">
        <v>26</v>
      </c>
      <c r="V6" s="313"/>
      <c r="W6" s="313" t="s">
        <v>55</v>
      </c>
      <c r="X6" s="313"/>
      <c r="Y6" s="313"/>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row>
    <row r="7" spans="1:54" s="4" customFormat="1" ht="15.75" customHeight="1">
      <c r="A7" s="311"/>
      <c r="B7" s="311"/>
      <c r="C7" s="311"/>
      <c r="D7" s="311"/>
      <c r="E7" s="181"/>
      <c r="F7" s="181"/>
      <c r="G7" s="181"/>
      <c r="H7" s="181"/>
      <c r="I7" s="181"/>
      <c r="J7" s="181"/>
      <c r="K7" s="181"/>
      <c r="L7" s="181"/>
      <c r="M7" s="44"/>
      <c r="N7" s="248" t="s">
        <v>133</v>
      </c>
      <c r="O7" s="248"/>
      <c r="P7" s="248"/>
      <c r="Q7" s="248"/>
      <c r="R7" s="366">
        <f>'Prime Detail'!R7</f>
        <v>0</v>
      </c>
      <c r="S7" s="367"/>
      <c r="T7" s="367"/>
      <c r="U7" s="349">
        <f>U5</f>
        <v>0</v>
      </c>
      <c r="V7" s="349"/>
      <c r="W7" s="349">
        <f>W5</f>
        <v>0</v>
      </c>
      <c r="X7" s="349"/>
      <c r="Y7" s="349"/>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row>
    <row r="8" spans="1:54" s="4" customFormat="1" ht="12" customHeight="1">
      <c r="A8" s="248" t="s">
        <v>226</v>
      </c>
      <c r="B8" s="248"/>
      <c r="C8" s="248"/>
      <c r="D8" s="248"/>
      <c r="E8" s="248"/>
      <c r="F8" s="248"/>
      <c r="G8" s="248"/>
      <c r="H8" s="248"/>
      <c r="I8" s="248"/>
      <c r="J8" s="248"/>
      <c r="K8" s="248"/>
      <c r="L8" s="248"/>
      <c r="M8" s="44"/>
      <c r="N8" s="44"/>
      <c r="O8" s="44"/>
      <c r="P8" s="44"/>
      <c r="Q8" s="44"/>
      <c r="R8" s="313" t="s">
        <v>170</v>
      </c>
      <c r="S8" s="313"/>
      <c r="T8" s="313"/>
      <c r="U8" s="313" t="s">
        <v>26</v>
      </c>
      <c r="V8" s="313"/>
      <c r="W8" s="313" t="s">
        <v>55</v>
      </c>
      <c r="X8" s="313"/>
      <c r="Y8" s="313"/>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row>
    <row r="9" spans="1:54" s="4" customFormat="1" ht="15.75" customHeight="1">
      <c r="A9" s="147"/>
      <c r="B9" s="362">
        <f>'Prime Detail'!B9:L9</f>
        <v>0</v>
      </c>
      <c r="C9" s="362"/>
      <c r="D9" s="362"/>
      <c r="E9" s="362"/>
      <c r="F9" s="362"/>
      <c r="G9" s="362"/>
      <c r="H9" s="362"/>
      <c r="I9" s="362"/>
      <c r="J9" s="362"/>
      <c r="K9" s="362"/>
      <c r="L9" s="362"/>
      <c r="M9" s="44"/>
      <c r="N9" s="147" t="s">
        <v>93</v>
      </c>
      <c r="O9" s="147"/>
      <c r="P9" s="147"/>
      <c r="Q9" s="147"/>
      <c r="R9" s="368">
        <f>'Prime Detail'!R9:Y9</f>
        <v>0</v>
      </c>
      <c r="S9" s="368"/>
      <c r="T9" s="368"/>
      <c r="U9" s="368"/>
      <c r="V9" s="368"/>
      <c r="W9" s="368"/>
      <c r="X9" s="368"/>
      <c r="Y9" s="368"/>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row>
    <row r="10" spans="1:25" ht="8.25" customHeight="1" thickBot="1">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3"/>
    </row>
    <row r="11" spans="1:54" s="183" customFormat="1" ht="15" customHeight="1" thickBot="1">
      <c r="A11" s="159" t="s">
        <v>145</v>
      </c>
      <c r="B11" s="178"/>
      <c r="C11" s="178"/>
      <c r="D11" s="178"/>
      <c r="E11" s="178"/>
      <c r="F11" s="178"/>
      <c r="G11" s="178"/>
      <c r="H11" s="178"/>
      <c r="I11" s="178"/>
      <c r="J11" s="178"/>
      <c r="K11" s="178"/>
      <c r="L11" s="166"/>
      <c r="M11" s="166"/>
      <c r="N11" s="166"/>
      <c r="O11" s="166"/>
      <c r="P11" s="178"/>
      <c r="Q11" s="315" t="s">
        <v>217</v>
      </c>
      <c r="R11" s="315"/>
      <c r="S11" s="315"/>
      <c r="T11" s="315"/>
      <c r="U11" s="178"/>
      <c r="V11" s="315" t="s">
        <v>139</v>
      </c>
      <c r="W11" s="315"/>
      <c r="X11" s="315"/>
      <c r="Y11" s="315"/>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row>
    <row r="12" spans="1:54" s="4" customFormat="1" ht="4.5" customHeight="1" thickTop="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row>
    <row r="13" spans="1:54" s="4" customFormat="1" ht="12" customHeight="1">
      <c r="A13" s="44"/>
      <c r="B13" s="43" t="s">
        <v>172</v>
      </c>
      <c r="C13" s="43"/>
      <c r="D13" s="43"/>
      <c r="E13" s="43"/>
      <c r="F13" s="43"/>
      <c r="G13" s="43"/>
      <c r="H13" s="43"/>
      <c r="I13" s="43"/>
      <c r="J13" s="43"/>
      <c r="K13" s="43"/>
      <c r="L13" s="43"/>
      <c r="M13" s="43"/>
      <c r="N13" s="43"/>
      <c r="O13" s="43"/>
      <c r="P13" s="43"/>
      <c r="Q13" s="43"/>
      <c r="R13" s="43"/>
      <c r="S13" s="43"/>
      <c r="T13" s="43"/>
      <c r="U13" s="43"/>
      <c r="V13" s="43"/>
      <c r="W13" s="43"/>
      <c r="X13" s="43"/>
      <c r="Y13" s="43"/>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row>
    <row r="14" spans="1:54" s="4" customFormat="1" ht="12.75" customHeight="1" thickBot="1">
      <c r="A14" s="43"/>
      <c r="B14" s="43" t="s">
        <v>213</v>
      </c>
      <c r="C14" s="43"/>
      <c r="D14" s="43"/>
      <c r="E14" s="43"/>
      <c r="F14" s="43"/>
      <c r="G14" s="43"/>
      <c r="H14" s="43"/>
      <c r="I14" s="43"/>
      <c r="J14" s="43"/>
      <c r="K14" s="93"/>
      <c r="L14" s="196"/>
      <c r="M14" s="196"/>
      <c r="N14" s="196"/>
      <c r="O14" s="196"/>
      <c r="P14" s="39"/>
      <c r="Q14" s="320">
        <f>'Prime Detail'!U17</f>
        <v>0</v>
      </c>
      <c r="R14" s="320"/>
      <c r="S14" s="320"/>
      <c r="T14" s="320"/>
      <c r="U14" s="93"/>
      <c r="V14" s="371">
        <f>Q14</f>
        <v>0</v>
      </c>
      <c r="W14" s="371"/>
      <c r="X14" s="371"/>
      <c r="Y14" s="371"/>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row>
    <row r="15" spans="1:54" s="4" customFormat="1" ht="4.5" customHeight="1">
      <c r="A15" s="43"/>
      <c r="B15" s="43"/>
      <c r="C15" s="43"/>
      <c r="D15" s="43"/>
      <c r="E15" s="43"/>
      <c r="F15" s="43"/>
      <c r="G15" s="43"/>
      <c r="H15" s="43"/>
      <c r="I15" s="43"/>
      <c r="J15" s="43"/>
      <c r="K15" s="43"/>
      <c r="L15" s="30"/>
      <c r="M15" s="30"/>
      <c r="N15" s="30"/>
      <c r="O15" s="30"/>
      <c r="P15" s="43"/>
      <c r="Q15" s="43"/>
      <c r="R15" s="43"/>
      <c r="S15" s="43"/>
      <c r="T15" s="43"/>
      <c r="U15" s="43"/>
      <c r="V15" s="30"/>
      <c r="W15" s="30"/>
      <c r="X15" s="30"/>
      <c r="Y15" s="30"/>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row>
    <row r="16" spans="1:54" s="4" customFormat="1" ht="12" customHeight="1">
      <c r="A16" s="44"/>
      <c r="B16" s="43" t="s">
        <v>160</v>
      </c>
      <c r="C16" s="43"/>
      <c r="D16" s="43"/>
      <c r="E16" s="43"/>
      <c r="F16" s="43"/>
      <c r="G16" s="43"/>
      <c r="H16" s="43"/>
      <c r="I16" s="43"/>
      <c r="J16" s="43"/>
      <c r="K16" s="43"/>
      <c r="L16" s="30"/>
      <c r="M16" s="30"/>
      <c r="N16" s="30"/>
      <c r="O16" s="30"/>
      <c r="P16" s="43"/>
      <c r="Q16" s="43"/>
      <c r="R16" s="43"/>
      <c r="S16" s="43"/>
      <c r="T16" s="43"/>
      <c r="U16" s="43"/>
      <c r="V16" s="30"/>
      <c r="W16" s="30"/>
      <c r="X16" s="30"/>
      <c r="Y16" s="30"/>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row>
    <row r="17" spans="1:25" ht="13.5" thickBot="1">
      <c r="A17" s="43"/>
      <c r="B17" s="43" t="s">
        <v>159</v>
      </c>
      <c r="C17" s="43"/>
      <c r="D17" s="43"/>
      <c r="E17" s="43"/>
      <c r="F17" s="43"/>
      <c r="G17" s="43"/>
      <c r="H17" s="43"/>
      <c r="I17" s="43"/>
      <c r="J17" s="43"/>
      <c r="K17" s="93"/>
      <c r="L17" s="196"/>
      <c r="M17" s="196"/>
      <c r="N17" s="196"/>
      <c r="O17" s="196"/>
      <c r="P17" s="39"/>
      <c r="Q17" s="320">
        <f>'Prime Detail'!U23</f>
        <v>0</v>
      </c>
      <c r="R17" s="320"/>
      <c r="S17" s="320"/>
      <c r="T17" s="320"/>
      <c r="U17" s="93"/>
      <c r="V17" s="371">
        <f>Q17</f>
        <v>0</v>
      </c>
      <c r="W17" s="371"/>
      <c r="X17" s="371"/>
      <c r="Y17" s="371"/>
    </row>
    <row r="18" spans="1:54" s="32" customFormat="1" ht="7.5" customHeight="1" thickBot="1">
      <c r="A18" s="124"/>
      <c r="B18" s="125"/>
      <c r="C18" s="126"/>
      <c r="D18" s="126"/>
      <c r="E18" s="124"/>
      <c r="F18" s="127"/>
      <c r="G18" s="128"/>
      <c r="H18" s="129"/>
      <c r="I18" s="129"/>
      <c r="J18" s="129"/>
      <c r="K18" s="129"/>
      <c r="L18" s="124"/>
      <c r="M18" s="127"/>
      <c r="N18" s="128"/>
      <c r="O18" s="130"/>
      <c r="P18" s="130"/>
      <c r="Q18" s="130"/>
      <c r="R18" s="131"/>
      <c r="S18" s="131"/>
      <c r="T18" s="131"/>
      <c r="U18" s="132"/>
      <c r="V18" s="129"/>
      <c r="W18" s="129"/>
      <c r="X18" s="129"/>
      <c r="Y18" s="129"/>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row>
    <row r="19" spans="1:54" s="171" customFormat="1" ht="15" customHeight="1" thickBot="1">
      <c r="A19" s="159" t="s">
        <v>147</v>
      </c>
      <c r="B19" s="160"/>
      <c r="C19" s="161"/>
      <c r="D19" s="161"/>
      <c r="E19" s="162"/>
      <c r="F19" s="163"/>
      <c r="G19" s="164"/>
      <c r="H19" s="165"/>
      <c r="I19" s="165"/>
      <c r="J19" s="165"/>
      <c r="K19" s="165"/>
      <c r="L19" s="315" t="s">
        <v>144</v>
      </c>
      <c r="M19" s="315"/>
      <c r="N19" s="315"/>
      <c r="O19" s="315"/>
      <c r="P19" s="167"/>
      <c r="Q19" s="315" t="s">
        <v>217</v>
      </c>
      <c r="R19" s="315"/>
      <c r="S19" s="315"/>
      <c r="T19" s="315"/>
      <c r="U19" s="168"/>
      <c r="V19" s="315" t="s">
        <v>139</v>
      </c>
      <c r="W19" s="315"/>
      <c r="X19" s="315"/>
      <c r="Y19" s="315"/>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row>
    <row r="20" spans="1:25" ht="4.5" customHeight="1" thickTop="1">
      <c r="A20" s="44"/>
      <c r="B20" s="149"/>
      <c r="C20" s="149"/>
      <c r="D20" s="149"/>
      <c r="E20" s="149"/>
      <c r="F20" s="149"/>
      <c r="G20" s="149"/>
      <c r="H20" s="149"/>
      <c r="I20" s="149"/>
      <c r="J20" s="149"/>
      <c r="K20" s="149"/>
      <c r="L20" s="45"/>
      <c r="M20" s="149"/>
      <c r="N20" s="149"/>
      <c r="O20" s="149"/>
      <c r="P20" s="149"/>
      <c r="Q20" s="149"/>
      <c r="R20" s="149"/>
      <c r="S20" s="149"/>
      <c r="T20" s="149"/>
      <c r="U20" s="149"/>
      <c r="V20" s="149"/>
      <c r="W20" s="149"/>
      <c r="X20" s="149"/>
      <c r="Y20" s="149"/>
    </row>
    <row r="21" spans="1:25" ht="12" customHeight="1">
      <c r="A21" s="44"/>
      <c r="B21" s="149" t="s">
        <v>164</v>
      </c>
      <c r="C21" s="149"/>
      <c r="D21" s="149"/>
      <c r="E21" s="149"/>
      <c r="F21" s="149"/>
      <c r="G21" s="149"/>
      <c r="H21" s="149"/>
      <c r="I21" s="149"/>
      <c r="J21" s="149"/>
      <c r="K21" s="149"/>
      <c r="L21" s="45"/>
      <c r="M21" s="149"/>
      <c r="N21" s="149"/>
      <c r="O21" s="149"/>
      <c r="P21" s="149"/>
      <c r="Q21" s="149"/>
      <c r="R21" s="149"/>
      <c r="S21" s="149"/>
      <c r="T21" s="149"/>
      <c r="U21" s="93"/>
      <c r="V21" s="317"/>
      <c r="W21" s="317"/>
      <c r="X21" s="317"/>
      <c r="Y21" s="317"/>
    </row>
    <row r="22" spans="1:25" ht="12.75">
      <c r="A22" s="43"/>
      <c r="B22" s="149" t="s">
        <v>163</v>
      </c>
      <c r="C22" s="43"/>
      <c r="D22" s="43"/>
      <c r="E22" s="43"/>
      <c r="F22" s="43"/>
      <c r="G22" s="43"/>
      <c r="H22" s="43"/>
      <c r="I22" s="43"/>
      <c r="J22" s="43"/>
      <c r="K22" s="39"/>
      <c r="L22" s="320">
        <f>'Subcontract Detail'!G42</f>
        <v>0</v>
      </c>
      <c r="M22" s="320"/>
      <c r="N22" s="320"/>
      <c r="O22" s="320"/>
      <c r="P22" s="39"/>
      <c r="Q22" s="320">
        <f>'Prime Detail'!G39</f>
        <v>0</v>
      </c>
      <c r="R22" s="320"/>
      <c r="S22" s="320"/>
      <c r="T22" s="320"/>
      <c r="U22" s="93"/>
      <c r="V22" s="53"/>
      <c r="W22" s="53"/>
      <c r="X22" s="53"/>
      <c r="Y22" s="53"/>
    </row>
    <row r="23" spans="1:54" s="32" customFormat="1" ht="4.5" customHeight="1">
      <c r="A23" s="146"/>
      <c r="B23" s="57"/>
      <c r="C23" s="56"/>
      <c r="D23" s="56"/>
      <c r="E23" s="55"/>
      <c r="F23" s="52"/>
      <c r="G23" s="54"/>
      <c r="H23" s="148"/>
      <c r="I23" s="148"/>
      <c r="J23" s="148"/>
      <c r="K23" s="148"/>
      <c r="L23" s="55"/>
      <c r="M23" s="52"/>
      <c r="N23" s="54"/>
      <c r="O23" s="53"/>
      <c r="P23" s="53"/>
      <c r="Q23" s="53"/>
      <c r="R23" s="52"/>
      <c r="S23" s="51"/>
      <c r="T23" s="51"/>
      <c r="U23" s="96"/>
      <c r="V23" s="148"/>
      <c r="W23" s="148"/>
      <c r="X23" s="148"/>
      <c r="Y23" s="148"/>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row>
    <row r="24" spans="1:25" ht="12" customHeight="1">
      <c r="A24" s="44"/>
      <c r="B24" s="149" t="s">
        <v>165</v>
      </c>
      <c r="C24" s="149"/>
      <c r="D24" s="149"/>
      <c r="E24" s="149"/>
      <c r="F24" s="149"/>
      <c r="G24" s="149"/>
      <c r="H24" s="149"/>
      <c r="I24" s="149"/>
      <c r="J24" s="149"/>
      <c r="K24" s="149"/>
      <c r="L24" s="149"/>
      <c r="M24" s="149"/>
      <c r="N24" s="149"/>
      <c r="O24" s="51"/>
      <c r="P24" s="51"/>
      <c r="Q24" s="51"/>
      <c r="R24" s="149"/>
      <c r="S24" s="149"/>
      <c r="T24" s="149"/>
      <c r="U24" s="93"/>
      <c r="V24" s="148"/>
      <c r="W24" s="148"/>
      <c r="X24" s="148"/>
      <c r="Y24" s="148"/>
    </row>
    <row r="25" spans="1:25" ht="12.75">
      <c r="A25" s="43"/>
      <c r="B25" s="149" t="s">
        <v>161</v>
      </c>
      <c r="C25" s="43"/>
      <c r="D25" s="43"/>
      <c r="E25" s="43"/>
      <c r="F25" s="43"/>
      <c r="G25" s="43"/>
      <c r="H25" s="43"/>
      <c r="I25" s="43"/>
      <c r="J25" s="43"/>
      <c r="K25" s="39"/>
      <c r="L25" s="320">
        <f>'Subcontract Detail'!Q42</f>
        <v>0</v>
      </c>
      <c r="M25" s="320"/>
      <c r="N25" s="320"/>
      <c r="O25" s="320"/>
      <c r="P25" s="39"/>
      <c r="Q25" s="320">
        <f>'Prime Detail'!Q39</f>
        <v>0</v>
      </c>
      <c r="R25" s="320"/>
      <c r="S25" s="320"/>
      <c r="T25" s="320"/>
      <c r="U25" s="93"/>
      <c r="V25" s="53"/>
      <c r="W25" s="53"/>
      <c r="X25" s="53"/>
      <c r="Y25" s="53"/>
    </row>
    <row r="26" spans="1:54" s="32" customFormat="1" ht="4.5" customHeight="1">
      <c r="A26" s="146"/>
      <c r="B26" s="59"/>
      <c r="C26" s="56"/>
      <c r="D26" s="56"/>
      <c r="E26" s="55"/>
      <c r="F26" s="52"/>
      <c r="G26" s="54"/>
      <c r="H26" s="148"/>
      <c r="I26" s="148"/>
      <c r="J26" s="148"/>
      <c r="K26" s="148"/>
      <c r="L26" s="55"/>
      <c r="M26" s="52"/>
      <c r="N26" s="54"/>
      <c r="O26" s="53"/>
      <c r="P26" s="53"/>
      <c r="Q26" s="53"/>
      <c r="R26" s="55"/>
      <c r="S26" s="51"/>
      <c r="T26" s="51"/>
      <c r="U26" s="96"/>
      <c r="V26" s="148"/>
      <c r="W26" s="148"/>
      <c r="X26" s="148"/>
      <c r="Y26" s="148"/>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row>
    <row r="27" spans="1:25" ht="12" customHeight="1">
      <c r="A27" s="44"/>
      <c r="B27" s="149" t="s">
        <v>166</v>
      </c>
      <c r="C27" s="149"/>
      <c r="D27" s="149"/>
      <c r="E27" s="149"/>
      <c r="F27" s="149"/>
      <c r="G27" s="149"/>
      <c r="H27" s="149"/>
      <c r="I27" s="149"/>
      <c r="J27" s="149"/>
      <c r="K27" s="149"/>
      <c r="L27" s="45"/>
      <c r="M27" s="149"/>
      <c r="N27" s="149"/>
      <c r="O27" s="149"/>
      <c r="P27" s="149"/>
      <c r="Q27" s="149"/>
      <c r="R27" s="149"/>
      <c r="S27" s="149"/>
      <c r="T27" s="39"/>
      <c r="U27" s="93"/>
      <c r="V27" s="148"/>
      <c r="W27" s="148"/>
      <c r="X27" s="148"/>
      <c r="Y27" s="148"/>
    </row>
    <row r="28" spans="1:25" ht="12.75">
      <c r="A28" s="43"/>
      <c r="B28" s="149" t="s">
        <v>162</v>
      </c>
      <c r="C28" s="43"/>
      <c r="D28" s="43"/>
      <c r="E28" s="43"/>
      <c r="F28" s="43"/>
      <c r="G28" s="43"/>
      <c r="H28" s="43"/>
      <c r="I28" s="43"/>
      <c r="J28" s="43"/>
      <c r="K28" s="39"/>
      <c r="L28" s="320">
        <f>'Subcontract Detail'!V42</f>
        <v>0</v>
      </c>
      <c r="M28" s="320"/>
      <c r="N28" s="320"/>
      <c r="O28" s="320"/>
      <c r="P28" s="39"/>
      <c r="Q28" s="320">
        <f>'Prime Detail'!V39</f>
        <v>0</v>
      </c>
      <c r="R28" s="320"/>
      <c r="S28" s="320"/>
      <c r="T28" s="320"/>
      <c r="U28" s="93"/>
      <c r="V28" s="53"/>
      <c r="W28" s="53"/>
      <c r="X28" s="53"/>
      <c r="Y28" s="53"/>
    </row>
    <row r="29" spans="1:54" s="32" customFormat="1" ht="4.5" customHeight="1">
      <c r="A29" s="52"/>
      <c r="B29" s="52"/>
      <c r="C29" s="94"/>
      <c r="D29" s="94"/>
      <c r="E29" s="94"/>
      <c r="F29" s="94"/>
      <c r="G29" s="94"/>
      <c r="H29" s="94"/>
      <c r="I29" s="94"/>
      <c r="J29" s="150"/>
      <c r="K29" s="37"/>
      <c r="L29" s="197"/>
      <c r="M29" s="197"/>
      <c r="N29" s="197"/>
      <c r="O29" s="197"/>
      <c r="P29" s="37"/>
      <c r="Q29" s="197"/>
      <c r="R29" s="197"/>
      <c r="S29" s="197"/>
      <c r="T29" s="197"/>
      <c r="U29" s="37"/>
      <c r="V29" s="197"/>
      <c r="W29" s="197"/>
      <c r="X29" s="197"/>
      <c r="Y29" s="197"/>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row>
    <row r="30" spans="1:54" s="32" customFormat="1" ht="12.75" customHeight="1">
      <c r="A30" s="52"/>
      <c r="B30" s="55"/>
      <c r="C30" s="198"/>
      <c r="D30" s="198"/>
      <c r="E30" s="198"/>
      <c r="F30" s="198"/>
      <c r="G30" s="198"/>
      <c r="H30" s="119" t="s">
        <v>235</v>
      </c>
      <c r="I30" s="302">
        <f>'Subcontract Detail'!W60</f>
        <v>0</v>
      </c>
      <c r="J30" s="302"/>
      <c r="K30" s="66" t="s">
        <v>146</v>
      </c>
      <c r="L30" s="320">
        <f>(L22+L25+L28)*I30</f>
        <v>0</v>
      </c>
      <c r="M30" s="320"/>
      <c r="N30" s="320"/>
      <c r="O30" s="320"/>
      <c r="P30" s="37"/>
      <c r="Q30" s="148"/>
      <c r="R30" s="148"/>
      <c r="S30" s="148"/>
      <c r="T30" s="148"/>
      <c r="U30" s="37"/>
      <c r="V30" s="53"/>
      <c r="W30" s="53"/>
      <c r="X30" s="53"/>
      <c r="Y30" s="53"/>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row>
    <row r="31" spans="1:54" s="32" customFormat="1" ht="4.5" customHeight="1">
      <c r="A31" s="52"/>
      <c r="B31" s="52"/>
      <c r="C31" s="94"/>
      <c r="D31" s="94"/>
      <c r="E31" s="94"/>
      <c r="F31" s="94"/>
      <c r="G31" s="94"/>
      <c r="H31" s="94"/>
      <c r="I31" s="94"/>
      <c r="J31" s="150"/>
      <c r="K31" s="37"/>
      <c r="L31" s="197"/>
      <c r="M31" s="197"/>
      <c r="N31" s="197"/>
      <c r="O31" s="197"/>
      <c r="P31" s="37"/>
      <c r="Q31" s="197"/>
      <c r="R31" s="197"/>
      <c r="S31" s="197"/>
      <c r="T31" s="197"/>
      <c r="U31" s="37"/>
      <c r="V31" s="197"/>
      <c r="W31" s="197"/>
      <c r="X31" s="197"/>
      <c r="Y31" s="197"/>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row>
    <row r="32" spans="1:54" s="32" customFormat="1" ht="12.75" customHeight="1" thickBot="1">
      <c r="A32" s="326" t="s">
        <v>261</v>
      </c>
      <c r="B32" s="372"/>
      <c r="C32" s="372"/>
      <c r="D32" s="372"/>
      <c r="E32" s="372"/>
      <c r="F32" s="372"/>
      <c r="G32" s="372"/>
      <c r="H32" s="372"/>
      <c r="I32" s="372"/>
      <c r="J32" s="372"/>
      <c r="K32" s="94" t="s">
        <v>146</v>
      </c>
      <c r="L32" s="373">
        <f>L22+L25+L28+L30+L65</f>
        <v>0</v>
      </c>
      <c r="M32" s="373"/>
      <c r="N32" s="373"/>
      <c r="O32" s="373"/>
      <c r="P32" s="37"/>
      <c r="Q32" s="373">
        <f>Q22+Q25+Q28+Q65</f>
        <v>0</v>
      </c>
      <c r="R32" s="373"/>
      <c r="S32" s="373"/>
      <c r="T32" s="373"/>
      <c r="U32" s="37"/>
      <c r="V32" s="371">
        <f>L32+Q32</f>
        <v>0</v>
      </c>
      <c r="W32" s="371"/>
      <c r="X32" s="371"/>
      <c r="Y32" s="371"/>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row>
    <row r="33" spans="1:54" s="32" customFormat="1" ht="7.5" customHeight="1" thickBot="1">
      <c r="A33" s="127"/>
      <c r="B33" s="127"/>
      <c r="C33" s="134"/>
      <c r="D33" s="134"/>
      <c r="E33" s="134"/>
      <c r="F33" s="134"/>
      <c r="G33" s="134"/>
      <c r="H33" s="134"/>
      <c r="I33" s="134"/>
      <c r="J33" s="135"/>
      <c r="K33" s="135"/>
      <c r="L33" s="199"/>
      <c r="M33" s="199"/>
      <c r="N33" s="199"/>
      <c r="O33" s="199"/>
      <c r="P33" s="135"/>
      <c r="Q33" s="199"/>
      <c r="R33" s="199"/>
      <c r="S33" s="199"/>
      <c r="T33" s="199"/>
      <c r="U33" s="135"/>
      <c r="V33" s="199"/>
      <c r="W33" s="199"/>
      <c r="X33" s="199"/>
      <c r="Y33" s="199"/>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row>
    <row r="34" spans="1:54" s="143" customFormat="1" ht="15" customHeight="1" thickBot="1">
      <c r="A34" s="159" t="s">
        <v>158</v>
      </c>
      <c r="B34" s="160"/>
      <c r="C34" s="161"/>
      <c r="D34" s="161"/>
      <c r="E34" s="162"/>
      <c r="F34" s="163"/>
      <c r="G34" s="164"/>
      <c r="H34" s="165"/>
      <c r="I34" s="165"/>
      <c r="J34" s="165"/>
      <c r="K34" s="165"/>
      <c r="L34" s="315" t="s">
        <v>144</v>
      </c>
      <c r="M34" s="315"/>
      <c r="N34" s="315"/>
      <c r="O34" s="315"/>
      <c r="P34" s="167"/>
      <c r="Q34" s="315" t="s">
        <v>217</v>
      </c>
      <c r="R34" s="315"/>
      <c r="S34" s="315"/>
      <c r="T34" s="315"/>
      <c r="U34" s="168"/>
      <c r="V34" s="315" t="s">
        <v>139</v>
      </c>
      <c r="W34" s="315"/>
      <c r="X34" s="315"/>
      <c r="Y34" s="315"/>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row>
    <row r="35" spans="1:25" ht="4.5" customHeight="1" thickTop="1">
      <c r="A35" s="44"/>
      <c r="D35" s="44"/>
      <c r="E35" s="44"/>
      <c r="F35" s="44"/>
      <c r="G35" s="44"/>
      <c r="H35" s="44"/>
      <c r="I35" s="44"/>
      <c r="J35" s="44"/>
      <c r="K35" s="44"/>
      <c r="L35" s="44"/>
      <c r="M35" s="44"/>
      <c r="N35" s="44"/>
      <c r="O35" s="44"/>
      <c r="P35" s="44"/>
      <c r="Q35" s="44"/>
      <c r="R35" s="44"/>
      <c r="S35" s="149"/>
      <c r="T35" s="30"/>
      <c r="U35" s="96"/>
      <c r="V35" s="148"/>
      <c r="W35" s="148"/>
      <c r="X35" s="148"/>
      <c r="Y35" s="148"/>
    </row>
    <row r="36" spans="1:25" ht="12" customHeight="1">
      <c r="A36" s="44"/>
      <c r="B36" s="44" t="s">
        <v>181</v>
      </c>
      <c r="D36" s="44"/>
      <c r="E36" s="44"/>
      <c r="F36" s="44"/>
      <c r="G36" s="44"/>
      <c r="H36" s="44"/>
      <c r="I36" s="44"/>
      <c r="J36" s="44"/>
      <c r="K36" s="44"/>
      <c r="L36" s="44"/>
      <c r="M36" s="44"/>
      <c r="N36" s="44"/>
      <c r="O36" s="44"/>
      <c r="P36" s="44"/>
      <c r="Q36" s="44"/>
      <c r="R36" s="44"/>
      <c r="S36" s="149"/>
      <c r="T36" s="30"/>
      <c r="U36" s="96"/>
      <c r="V36" s="148"/>
      <c r="W36" s="148"/>
      <c r="X36" s="148"/>
      <c r="Y36" s="148"/>
    </row>
    <row r="37" spans="1:25" ht="12.75">
      <c r="A37" s="43"/>
      <c r="B37" s="44" t="s">
        <v>169</v>
      </c>
      <c r="C37" s="43"/>
      <c r="D37" s="43"/>
      <c r="E37" s="43"/>
      <c r="F37" s="43"/>
      <c r="G37" s="43"/>
      <c r="H37" s="43"/>
      <c r="I37" s="43"/>
      <c r="J37" s="43"/>
      <c r="K37" s="39"/>
      <c r="L37" s="320">
        <f>'Subcontract Detail'!U46</f>
        <v>0</v>
      </c>
      <c r="M37" s="320"/>
      <c r="N37" s="320"/>
      <c r="O37" s="320"/>
      <c r="P37" s="39"/>
      <c r="Q37" s="320">
        <f>'Prime Detail'!U43</f>
        <v>0</v>
      </c>
      <c r="R37" s="320"/>
      <c r="S37" s="320"/>
      <c r="T37" s="320"/>
      <c r="U37" s="39"/>
      <c r="V37" s="53"/>
      <c r="W37" s="53"/>
      <c r="X37" s="53"/>
      <c r="Y37" s="53"/>
    </row>
    <row r="38" spans="1:25" ht="4.5" customHeight="1">
      <c r="A38" s="44"/>
      <c r="B38" s="44"/>
      <c r="D38" s="44"/>
      <c r="E38" s="44"/>
      <c r="F38" s="44"/>
      <c r="G38" s="44"/>
      <c r="H38" s="44"/>
      <c r="I38" s="44"/>
      <c r="J38" s="44"/>
      <c r="K38" s="44"/>
      <c r="L38" s="44"/>
      <c r="M38" s="44"/>
      <c r="N38" s="44"/>
      <c r="O38" s="44"/>
      <c r="P38" s="44"/>
      <c r="Q38" s="44"/>
      <c r="R38" s="44"/>
      <c r="S38" s="149"/>
      <c r="T38" s="30"/>
      <c r="U38" s="96"/>
      <c r="V38" s="148"/>
      <c r="W38" s="148"/>
      <c r="X38" s="148"/>
      <c r="Y38" s="148"/>
    </row>
    <row r="39" spans="2:25" ht="12" customHeight="1">
      <c r="B39" s="149" t="s">
        <v>182</v>
      </c>
      <c r="D39" s="149"/>
      <c r="E39" s="149"/>
      <c r="F39" s="149"/>
      <c r="G39" s="149"/>
      <c r="H39" s="149"/>
      <c r="I39" s="149"/>
      <c r="J39" s="149"/>
      <c r="K39" s="149"/>
      <c r="L39" s="149"/>
      <c r="M39" s="149"/>
      <c r="N39" s="149"/>
      <c r="O39" s="149"/>
      <c r="P39" s="149"/>
      <c r="Q39" s="149"/>
      <c r="R39" s="44"/>
      <c r="S39" s="149"/>
      <c r="T39" s="30"/>
      <c r="U39" s="96"/>
      <c r="V39" s="148"/>
      <c r="W39" s="148"/>
      <c r="X39" s="148"/>
      <c r="Y39" s="148"/>
    </row>
    <row r="40" spans="1:25" ht="12.75">
      <c r="A40" s="149"/>
      <c r="B40" s="149" t="s">
        <v>167</v>
      </c>
      <c r="D40" s="149"/>
      <c r="E40" s="149"/>
      <c r="F40" s="149"/>
      <c r="G40" s="149"/>
      <c r="H40" s="149"/>
      <c r="I40" s="149"/>
      <c r="J40" s="149"/>
      <c r="K40" s="149"/>
      <c r="L40" s="320">
        <f>'Subcontract Detail'!U48</f>
        <v>0</v>
      </c>
      <c r="M40" s="320"/>
      <c r="N40" s="320"/>
      <c r="O40" s="320"/>
      <c r="P40" s="39"/>
      <c r="Q40" s="320">
        <f>'Prime Detail'!U45</f>
        <v>0</v>
      </c>
      <c r="R40" s="320"/>
      <c r="S40" s="320"/>
      <c r="T40" s="320"/>
      <c r="U40" s="96"/>
      <c r="V40" s="53"/>
      <c r="W40" s="53"/>
      <c r="X40" s="53"/>
      <c r="Y40" s="53"/>
    </row>
    <row r="41" spans="1:25" ht="4.5" customHeight="1">
      <c r="A41" s="44"/>
      <c r="B41" s="149"/>
      <c r="D41" s="149"/>
      <c r="E41" s="149"/>
      <c r="F41" s="149"/>
      <c r="G41" s="149"/>
      <c r="H41" s="149"/>
      <c r="I41" s="149"/>
      <c r="J41" s="149"/>
      <c r="K41" s="149"/>
      <c r="L41" s="149"/>
      <c r="M41" s="149"/>
      <c r="N41" s="149"/>
      <c r="O41" s="149"/>
      <c r="P41" s="149"/>
      <c r="Q41" s="149"/>
      <c r="R41" s="44"/>
      <c r="S41" s="149"/>
      <c r="T41" s="30"/>
      <c r="U41" s="96"/>
      <c r="V41" s="148"/>
      <c r="W41" s="148"/>
      <c r="X41" s="148"/>
      <c r="Y41" s="148"/>
    </row>
    <row r="42" spans="2:25" ht="12" customHeight="1">
      <c r="B42" s="149" t="s">
        <v>183</v>
      </c>
      <c r="D42" s="149"/>
      <c r="E42" s="149"/>
      <c r="F42" s="149"/>
      <c r="G42" s="149"/>
      <c r="H42" s="149"/>
      <c r="I42" s="149"/>
      <c r="J42" s="149"/>
      <c r="K42" s="149"/>
      <c r="L42" s="149"/>
      <c r="M42" s="149"/>
      <c r="N42" s="149"/>
      <c r="O42" s="149"/>
      <c r="P42" s="149"/>
      <c r="Q42" s="149"/>
      <c r="R42" s="44"/>
      <c r="S42" s="149"/>
      <c r="T42" s="30"/>
      <c r="U42" s="96"/>
      <c r="V42" s="148"/>
      <c r="W42" s="148"/>
      <c r="X42" s="148"/>
      <c r="Y42" s="148"/>
    </row>
    <row r="43" spans="1:25" s="14" customFormat="1" ht="12.75">
      <c r="A43" s="149"/>
      <c r="B43" s="149" t="s">
        <v>168</v>
      </c>
      <c r="D43" s="149"/>
      <c r="E43" s="149"/>
      <c r="F43" s="149"/>
      <c r="G43" s="149"/>
      <c r="H43" s="149"/>
      <c r="I43" s="149"/>
      <c r="J43" s="149"/>
      <c r="K43" s="149"/>
      <c r="L43" s="320">
        <f>'Subcontract Detail'!U50</f>
        <v>0</v>
      </c>
      <c r="M43" s="320"/>
      <c r="N43" s="320"/>
      <c r="O43" s="320"/>
      <c r="P43" s="39"/>
      <c r="Q43" s="320">
        <f>'Prime Detail'!U47</f>
        <v>0</v>
      </c>
      <c r="R43" s="320"/>
      <c r="S43" s="320"/>
      <c r="T43" s="320"/>
      <c r="U43" s="96"/>
      <c r="V43" s="53"/>
      <c r="W43" s="53"/>
      <c r="X43" s="53"/>
      <c r="Y43" s="53"/>
    </row>
    <row r="44" spans="1:25" s="14" customFormat="1" ht="4.5" customHeight="1">
      <c r="A44" s="44"/>
      <c r="B44" s="149"/>
      <c r="D44" s="149"/>
      <c r="E44" s="149"/>
      <c r="F44" s="149"/>
      <c r="G44" s="149"/>
      <c r="H44" s="149"/>
      <c r="I44" s="149"/>
      <c r="J44" s="149"/>
      <c r="K44" s="149"/>
      <c r="L44" s="149"/>
      <c r="M44" s="149"/>
      <c r="N44" s="149"/>
      <c r="O44" s="149"/>
      <c r="P44" s="149"/>
      <c r="Q44" s="149"/>
      <c r="R44" s="44"/>
      <c r="S44" s="149"/>
      <c r="T44" s="30"/>
      <c r="U44" s="96"/>
      <c r="V44" s="148"/>
      <c r="W44" s="148"/>
      <c r="X44" s="148"/>
      <c r="Y44" s="148"/>
    </row>
    <row r="45" spans="2:25" s="14" customFormat="1" ht="12" customHeight="1">
      <c r="B45" s="149" t="s">
        <v>230</v>
      </c>
      <c r="D45" s="149"/>
      <c r="E45" s="149"/>
      <c r="F45" s="149"/>
      <c r="G45" s="149"/>
      <c r="H45" s="149"/>
      <c r="I45" s="149"/>
      <c r="J45" s="149"/>
      <c r="K45" s="149"/>
      <c r="L45" s="149"/>
      <c r="M45" s="149"/>
      <c r="N45" s="149"/>
      <c r="O45" s="149"/>
      <c r="P45" s="149"/>
      <c r="Q45" s="149"/>
      <c r="R45" s="44"/>
      <c r="S45" s="149"/>
      <c r="T45" s="30"/>
      <c r="U45" s="96"/>
      <c r="V45" s="148"/>
      <c r="W45" s="148"/>
      <c r="X45" s="148"/>
      <c r="Y45" s="148"/>
    </row>
    <row r="46" spans="1:25" s="14" customFormat="1" ht="12.75">
      <c r="A46" s="149"/>
      <c r="B46" s="149" t="s">
        <v>168</v>
      </c>
      <c r="D46" s="149"/>
      <c r="E46" s="149"/>
      <c r="F46" s="149"/>
      <c r="G46" s="149"/>
      <c r="H46" s="149"/>
      <c r="I46" s="149"/>
      <c r="J46" s="149"/>
      <c r="K46" s="149"/>
      <c r="L46" s="320">
        <f>'Subcontract Detail'!U52</f>
        <v>0</v>
      </c>
      <c r="M46" s="320"/>
      <c r="N46" s="320"/>
      <c r="O46" s="320"/>
      <c r="P46" s="39"/>
      <c r="Q46" s="320">
        <f>'Prime Detail'!U49</f>
        <v>0</v>
      </c>
      <c r="R46" s="320"/>
      <c r="S46" s="320"/>
      <c r="T46" s="320"/>
      <c r="U46" s="96"/>
      <c r="V46" s="53"/>
      <c r="W46" s="53"/>
      <c r="X46" s="53"/>
      <c r="Y46" s="53"/>
    </row>
    <row r="47" spans="1:25" s="14" customFormat="1" ht="4.5" customHeight="1">
      <c r="A47" s="44"/>
      <c r="B47" s="149"/>
      <c r="D47" s="149"/>
      <c r="E47" s="149"/>
      <c r="F47" s="149"/>
      <c r="G47" s="149"/>
      <c r="H47" s="149"/>
      <c r="I47" s="149"/>
      <c r="J47" s="149"/>
      <c r="K47" s="149"/>
      <c r="L47" s="149"/>
      <c r="M47" s="149"/>
      <c r="N47" s="149"/>
      <c r="O47" s="149"/>
      <c r="P47" s="149"/>
      <c r="Q47" s="149"/>
      <c r="R47" s="44"/>
      <c r="S47" s="149"/>
      <c r="T47" s="149"/>
      <c r="U47" s="39"/>
      <c r="V47" s="148"/>
      <c r="W47" s="148"/>
      <c r="X47" s="148"/>
      <c r="Y47" s="148"/>
    </row>
    <row r="48" spans="2:25" s="14" customFormat="1" ht="12" customHeight="1">
      <c r="B48" s="149" t="s">
        <v>185</v>
      </c>
      <c r="T48" s="41"/>
      <c r="V48" s="153"/>
      <c r="W48" s="153"/>
      <c r="X48" s="153"/>
      <c r="Y48" s="153"/>
    </row>
    <row r="49" spans="1:25" s="14" customFormat="1" ht="12.75">
      <c r="A49" s="44"/>
      <c r="B49" s="44"/>
      <c r="C49" s="306" t="s">
        <v>194</v>
      </c>
      <c r="D49" s="306"/>
      <c r="E49" s="306"/>
      <c r="F49" s="306"/>
      <c r="G49" s="306"/>
      <c r="H49" s="306"/>
      <c r="I49" s="306"/>
      <c r="J49" s="306"/>
      <c r="K49" s="306"/>
      <c r="L49" s="320">
        <f>'Subcontract Detail'!U55</f>
        <v>0</v>
      </c>
      <c r="M49" s="320"/>
      <c r="N49" s="320"/>
      <c r="O49" s="320"/>
      <c r="P49" s="39"/>
      <c r="Q49" s="320">
        <f>'Prime Detail'!U52</f>
        <v>0</v>
      </c>
      <c r="R49" s="320"/>
      <c r="S49" s="320"/>
      <c r="T49" s="320"/>
      <c r="U49" s="39"/>
      <c r="V49" s="53"/>
      <c r="W49" s="53"/>
      <c r="X49" s="53"/>
      <c r="Y49" s="53"/>
    </row>
    <row r="50" spans="1:25" s="14" customFormat="1" ht="12.75">
      <c r="A50" s="44"/>
      <c r="B50" s="44"/>
      <c r="C50" s="306" t="s">
        <v>191</v>
      </c>
      <c r="D50" s="306"/>
      <c r="E50" s="306"/>
      <c r="F50" s="306"/>
      <c r="G50" s="306"/>
      <c r="H50" s="306"/>
      <c r="I50" s="306"/>
      <c r="J50" s="306"/>
      <c r="K50" s="306"/>
      <c r="L50" s="304"/>
      <c r="M50" s="304"/>
      <c r="N50" s="304"/>
      <c r="O50" s="304"/>
      <c r="P50" s="39"/>
      <c r="Q50" s="320">
        <f>'Prime Detail'!U53</f>
        <v>0</v>
      </c>
      <c r="R50" s="320"/>
      <c r="S50" s="320"/>
      <c r="T50" s="320"/>
      <c r="U50" s="39"/>
      <c r="V50" s="53"/>
      <c r="W50" s="53"/>
      <c r="X50" s="53"/>
      <c r="Y50" s="53"/>
    </row>
    <row r="51" spans="1:25" s="14" customFormat="1" ht="12.75">
      <c r="A51" s="44"/>
      <c r="B51" s="44"/>
      <c r="C51" s="307" t="s">
        <v>192</v>
      </c>
      <c r="D51" s="307"/>
      <c r="E51" s="307"/>
      <c r="F51" s="307"/>
      <c r="G51" s="307"/>
      <c r="H51" s="307"/>
      <c r="I51" s="307"/>
      <c r="J51" s="307"/>
      <c r="K51" s="307"/>
      <c r="L51" s="304"/>
      <c r="M51" s="304"/>
      <c r="N51" s="304"/>
      <c r="O51" s="304"/>
      <c r="P51" s="39"/>
      <c r="Q51" s="320">
        <f>'Prime Detail'!U54</f>
        <v>0</v>
      </c>
      <c r="R51" s="320"/>
      <c r="S51" s="320"/>
      <c r="T51" s="320"/>
      <c r="U51" s="39"/>
      <c r="V51" s="53"/>
      <c r="W51" s="53"/>
      <c r="X51" s="53"/>
      <c r="Y51" s="53"/>
    </row>
    <row r="52" spans="1:25" s="14" customFormat="1" ht="12.75">
      <c r="A52" s="44"/>
      <c r="B52" s="44"/>
      <c r="C52" s="306" t="s">
        <v>193</v>
      </c>
      <c r="D52" s="306"/>
      <c r="E52" s="306"/>
      <c r="F52" s="306"/>
      <c r="G52" s="306"/>
      <c r="H52" s="306"/>
      <c r="I52" s="306"/>
      <c r="J52" s="306"/>
      <c r="K52" s="306"/>
      <c r="L52" s="320">
        <f>'Subcontract Detail'!U56</f>
        <v>0</v>
      </c>
      <c r="M52" s="320"/>
      <c r="N52" s="320"/>
      <c r="O52" s="320"/>
      <c r="P52" s="39"/>
      <c r="Q52" s="320">
        <f>'Prime Detail'!U55</f>
        <v>0</v>
      </c>
      <c r="R52" s="320"/>
      <c r="S52" s="320"/>
      <c r="T52" s="320"/>
      <c r="U52" s="93"/>
      <c r="V52" s="53"/>
      <c r="W52" s="53"/>
      <c r="X52" s="53"/>
      <c r="Y52" s="53"/>
    </row>
    <row r="53" spans="1:25" s="14" customFormat="1" ht="4.5" customHeight="1">
      <c r="A53" s="44"/>
      <c r="B53" s="149"/>
      <c r="S53" s="149"/>
      <c r="T53" s="39"/>
      <c r="U53" s="93"/>
      <c r="V53" s="148"/>
      <c r="W53" s="148"/>
      <c r="X53" s="148"/>
      <c r="Y53" s="148"/>
    </row>
    <row r="54" spans="1:25" s="14" customFormat="1" ht="12.75" customHeight="1">
      <c r="A54" s="309" t="s">
        <v>234</v>
      </c>
      <c r="B54" s="309"/>
      <c r="C54" s="309"/>
      <c r="D54" s="309"/>
      <c r="E54" s="309"/>
      <c r="F54" s="309"/>
      <c r="G54" s="309"/>
      <c r="H54" s="309"/>
      <c r="I54" s="302">
        <f>'Subcontract Detail'!W60</f>
        <v>0</v>
      </c>
      <c r="J54" s="302"/>
      <c r="K54" s="120" t="s">
        <v>146</v>
      </c>
      <c r="L54" s="320">
        <f>(L37+L40+L43+L46+L49+L52)*I54</f>
        <v>0</v>
      </c>
      <c r="M54" s="320"/>
      <c r="N54" s="320"/>
      <c r="O54" s="320"/>
      <c r="P54" s="37"/>
      <c r="Q54" s="148"/>
      <c r="R54" s="148"/>
      <c r="S54" s="148"/>
      <c r="T54" s="148"/>
      <c r="U54" s="37"/>
      <c r="V54" s="53"/>
      <c r="W54" s="53"/>
      <c r="X54" s="53"/>
      <c r="Y54" s="53"/>
    </row>
    <row r="55" spans="1:25" s="14" customFormat="1" ht="4.5" customHeight="1">
      <c r="A55" s="52"/>
      <c r="B55" s="52"/>
      <c r="C55" s="94"/>
      <c r="D55" s="94"/>
      <c r="E55" s="94"/>
      <c r="F55" s="94"/>
      <c r="G55" s="94"/>
      <c r="H55" s="94"/>
      <c r="I55" s="94"/>
      <c r="J55" s="150"/>
      <c r="K55" s="37"/>
      <c r="L55" s="197"/>
      <c r="M55" s="197"/>
      <c r="N55" s="197"/>
      <c r="O55" s="197"/>
      <c r="P55" s="37"/>
      <c r="Q55" s="197"/>
      <c r="R55" s="197"/>
      <c r="S55" s="197"/>
      <c r="T55" s="197"/>
      <c r="U55" s="37"/>
      <c r="V55" s="197"/>
      <c r="W55" s="197"/>
      <c r="X55" s="197"/>
      <c r="Y55" s="197"/>
    </row>
    <row r="56" spans="1:25" s="14" customFormat="1" ht="12.75" customHeight="1" thickBot="1">
      <c r="A56" s="326" t="s">
        <v>260</v>
      </c>
      <c r="B56" s="372"/>
      <c r="C56" s="372"/>
      <c r="D56" s="372"/>
      <c r="E56" s="372"/>
      <c r="F56" s="372"/>
      <c r="G56" s="372"/>
      <c r="H56" s="372"/>
      <c r="I56" s="372"/>
      <c r="J56" s="372"/>
      <c r="K56" s="110" t="s">
        <v>146</v>
      </c>
      <c r="L56" s="373">
        <f>L37+L40+L43+L46+L49+L52+L54+L66</f>
        <v>0</v>
      </c>
      <c r="M56" s="373"/>
      <c r="N56" s="373"/>
      <c r="O56" s="373"/>
      <c r="P56" s="37"/>
      <c r="Q56" s="373">
        <f>Q37+Q40+Q43+Q46+Q49+Q50+Q51+Q52+Q66</f>
        <v>0</v>
      </c>
      <c r="R56" s="373"/>
      <c r="S56" s="373"/>
      <c r="T56" s="373"/>
      <c r="U56" s="37"/>
      <c r="V56" s="371">
        <f>L56+Q56</f>
        <v>0</v>
      </c>
      <c r="W56" s="371"/>
      <c r="X56" s="371"/>
      <c r="Y56" s="371"/>
    </row>
    <row r="57" spans="1:25" ht="7.5" customHeight="1" thickBot="1">
      <c r="A57" s="123"/>
      <c r="B57" s="155"/>
      <c r="C57" s="86"/>
      <c r="D57" s="86"/>
      <c r="E57" s="86"/>
      <c r="F57" s="86"/>
      <c r="G57" s="86"/>
      <c r="H57" s="86"/>
      <c r="I57" s="86"/>
      <c r="J57" s="86"/>
      <c r="K57" s="86"/>
      <c r="L57" s="86"/>
      <c r="M57" s="86"/>
      <c r="N57" s="86"/>
      <c r="O57" s="86"/>
      <c r="P57" s="86"/>
      <c r="Q57" s="86"/>
      <c r="R57" s="86"/>
      <c r="S57" s="155"/>
      <c r="T57" s="156"/>
      <c r="U57" s="156"/>
      <c r="V57" s="129"/>
      <c r="W57" s="129"/>
      <c r="X57" s="129"/>
      <c r="Y57" s="129"/>
    </row>
    <row r="58" spans="1:54" s="143" customFormat="1" ht="15" customHeight="1" thickBot="1">
      <c r="A58" s="159" t="s">
        <v>216</v>
      </c>
      <c r="B58" s="160"/>
      <c r="C58" s="161"/>
      <c r="D58" s="161"/>
      <c r="E58" s="162"/>
      <c r="F58" s="163"/>
      <c r="G58" s="164"/>
      <c r="H58" s="165"/>
      <c r="I58" s="165"/>
      <c r="J58" s="165"/>
      <c r="K58" s="165"/>
      <c r="L58" s="315" t="s">
        <v>144</v>
      </c>
      <c r="M58" s="315"/>
      <c r="N58" s="315"/>
      <c r="O58" s="315"/>
      <c r="P58" s="167"/>
      <c r="Q58" s="315" t="s">
        <v>217</v>
      </c>
      <c r="R58" s="315"/>
      <c r="S58" s="315"/>
      <c r="T58" s="315"/>
      <c r="U58" s="168"/>
      <c r="V58" s="315" t="s">
        <v>139</v>
      </c>
      <c r="W58" s="315"/>
      <c r="X58" s="315"/>
      <c r="Y58" s="315"/>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row>
    <row r="59" spans="1:25" ht="4.5" customHeight="1" thickTop="1">
      <c r="A59" s="44"/>
      <c r="B59" s="149"/>
      <c r="S59" s="149"/>
      <c r="T59" s="39"/>
      <c r="U59" s="39"/>
      <c r="V59" s="148"/>
      <c r="W59" s="148"/>
      <c r="X59" s="148"/>
      <c r="Y59" s="148"/>
    </row>
    <row r="60" spans="2:25" ht="12.75" customHeight="1" thickBot="1">
      <c r="B60" s="44" t="s">
        <v>215</v>
      </c>
      <c r="Q60" s="320">
        <f>'Prime Detail'!U59</f>
        <v>0</v>
      </c>
      <c r="R60" s="320"/>
      <c r="S60" s="320"/>
      <c r="T60" s="320"/>
      <c r="U60" s="93"/>
      <c r="V60" s="371">
        <f>L60+Q60</f>
        <v>0</v>
      </c>
      <c r="W60" s="371"/>
      <c r="X60" s="371"/>
      <c r="Y60" s="371"/>
    </row>
    <row r="61" spans="1:25" ht="4.5" customHeight="1">
      <c r="A61" s="44"/>
      <c r="B61" s="149"/>
      <c r="S61" s="149"/>
      <c r="T61" s="39"/>
      <c r="U61" s="39"/>
      <c r="V61" s="148"/>
      <c r="W61" s="148"/>
      <c r="X61" s="148"/>
      <c r="Y61" s="148"/>
    </row>
    <row r="62" spans="1:25" ht="13.5" thickBot="1">
      <c r="A62" s="149"/>
      <c r="B62" s="149" t="s">
        <v>214</v>
      </c>
      <c r="D62" s="149"/>
      <c r="E62" s="149"/>
      <c r="F62" s="149"/>
      <c r="G62" s="149"/>
      <c r="H62" s="48"/>
      <c r="K62" s="149"/>
      <c r="M62" s="39" t="s">
        <v>237</v>
      </c>
      <c r="N62" s="329">
        <f>'Prime Detail'!W61</f>
        <v>0</v>
      </c>
      <c r="O62" s="329"/>
      <c r="P62" s="43" t="s">
        <v>146</v>
      </c>
      <c r="Q62" s="320">
        <f>(V14+V17+V32+V56+V60)*N62</f>
        <v>0</v>
      </c>
      <c r="R62" s="320"/>
      <c r="S62" s="320"/>
      <c r="T62" s="320"/>
      <c r="V62" s="371">
        <f>Q62</f>
        <v>0</v>
      </c>
      <c r="W62" s="371"/>
      <c r="X62" s="371"/>
      <c r="Y62" s="371"/>
    </row>
    <row r="63" spans="1:25" ht="4.5" customHeight="1">
      <c r="A63" s="44"/>
      <c r="B63" s="149"/>
      <c r="D63" s="149"/>
      <c r="E63" s="149"/>
      <c r="F63" s="149"/>
      <c r="G63" s="149"/>
      <c r="H63" s="48"/>
      <c r="K63" s="149"/>
      <c r="L63" s="47"/>
      <c r="M63" s="47"/>
      <c r="O63" s="149"/>
      <c r="P63" s="149"/>
      <c r="Q63" s="149"/>
      <c r="R63" s="44"/>
      <c r="S63" s="149"/>
      <c r="T63" s="149"/>
      <c r="U63" s="39"/>
      <c r="V63" s="36"/>
      <c r="W63" s="36"/>
      <c r="X63" s="36"/>
      <c r="Y63" s="36"/>
    </row>
    <row r="64" spans="2:34" ht="12.75">
      <c r="B64" s="149" t="s">
        <v>188</v>
      </c>
      <c r="D64" s="149"/>
      <c r="E64" s="149"/>
      <c r="F64" s="149"/>
      <c r="G64" s="149"/>
      <c r="H64" s="149"/>
      <c r="I64" s="149"/>
      <c r="J64" s="149"/>
      <c r="K64" s="149"/>
      <c r="L64" s="149"/>
      <c r="M64" s="149"/>
      <c r="N64" s="149"/>
      <c r="O64" s="149"/>
      <c r="P64" s="149"/>
      <c r="Q64" s="149"/>
      <c r="R64" s="149"/>
      <c r="S64" s="149"/>
      <c r="T64" s="149"/>
      <c r="U64" s="149"/>
      <c r="V64" s="43"/>
      <c r="W64" s="43"/>
      <c r="X64" s="43"/>
      <c r="Y64" s="43"/>
      <c r="Z64" s="45"/>
      <c r="AA64" s="45"/>
      <c r="AB64" s="45"/>
      <c r="AC64" s="45"/>
      <c r="AD64" s="45"/>
      <c r="AE64" s="45"/>
      <c r="AF64" s="45"/>
      <c r="AG64" s="45"/>
      <c r="AH64" s="45"/>
    </row>
    <row r="65" spans="1:25" ht="12.75">
      <c r="A65" s="38"/>
      <c r="B65" s="67"/>
      <c r="C65" s="145" t="s">
        <v>148</v>
      </c>
      <c r="E65" s="38"/>
      <c r="F65" s="38"/>
      <c r="G65" s="38"/>
      <c r="H65" s="38"/>
      <c r="I65" s="38"/>
      <c r="J65" s="38"/>
      <c r="K65" s="38"/>
      <c r="L65" s="321">
        <f>'Subcontract Detail'!U63</f>
        <v>0</v>
      </c>
      <c r="M65" s="321"/>
      <c r="N65" s="321"/>
      <c r="O65" s="321"/>
      <c r="Q65" s="321">
        <f>'Prime Detail'!U64</f>
        <v>0</v>
      </c>
      <c r="R65" s="321"/>
      <c r="S65" s="321"/>
      <c r="T65" s="321"/>
      <c r="V65" s="200"/>
      <c r="W65" s="200"/>
      <c r="X65" s="200"/>
      <c r="Y65" s="200"/>
    </row>
    <row r="66" spans="1:25" ht="12" customHeight="1">
      <c r="A66" s="38"/>
      <c r="B66" s="67"/>
      <c r="C66" s="145" t="s">
        <v>150</v>
      </c>
      <c r="D66" s="68"/>
      <c r="E66" s="68"/>
      <c r="F66" s="68"/>
      <c r="G66" s="68"/>
      <c r="H66" s="68"/>
      <c r="I66" s="68"/>
      <c r="J66" s="68"/>
      <c r="K66" s="68"/>
      <c r="L66" s="321">
        <f>'Subcontract Detail'!U64</f>
        <v>0</v>
      </c>
      <c r="M66" s="321"/>
      <c r="N66" s="321"/>
      <c r="O66" s="321"/>
      <c r="Q66" s="321">
        <f>'Prime Detail'!U65</f>
        <v>0</v>
      </c>
      <c r="R66" s="321"/>
      <c r="S66" s="321"/>
      <c r="T66" s="321"/>
      <c r="V66" s="200"/>
      <c r="W66" s="200"/>
      <c r="X66" s="200"/>
      <c r="Y66" s="200"/>
    </row>
    <row r="67" spans="1:25" ht="4.5" customHeight="1" thickBot="1">
      <c r="A67" s="38"/>
      <c r="B67" s="41"/>
      <c r="C67" s="41"/>
      <c r="D67" s="41"/>
      <c r="E67" s="41"/>
      <c r="F67" s="41"/>
      <c r="G67" s="41"/>
      <c r="H67" s="41"/>
      <c r="I67" s="41"/>
      <c r="J67" s="41"/>
      <c r="K67" s="41"/>
      <c r="L67" s="41"/>
      <c r="M67" s="41"/>
      <c r="N67" s="41"/>
      <c r="O67" s="41"/>
      <c r="P67" s="41"/>
      <c r="Q67" s="41"/>
      <c r="S67" s="40"/>
      <c r="T67" s="40"/>
      <c r="U67" s="39"/>
      <c r="V67" s="36"/>
      <c r="W67" s="36"/>
      <c r="X67" s="36"/>
      <c r="Y67" s="36"/>
    </row>
    <row r="68" spans="1:25" ht="13.5" thickBot="1">
      <c r="A68" s="38"/>
      <c r="K68" s="41"/>
      <c r="L68" s="41"/>
      <c r="M68" s="41"/>
      <c r="N68" s="41"/>
      <c r="O68" s="41"/>
      <c r="P68" s="41"/>
      <c r="Q68" s="41"/>
      <c r="R68" s="41"/>
      <c r="S68" s="41"/>
      <c r="T68" s="150" t="s">
        <v>238</v>
      </c>
      <c r="U68" s="112" t="s">
        <v>146</v>
      </c>
      <c r="V68" s="322">
        <f>(V14+V17+V32+V56+V60+V62)</f>
        <v>0</v>
      </c>
      <c r="W68" s="323"/>
      <c r="X68" s="323"/>
      <c r="Y68" s="324"/>
    </row>
    <row r="69" spans="1:25" ht="4.5" customHeight="1">
      <c r="A69" s="38"/>
      <c r="K69" s="41"/>
      <c r="L69" s="41"/>
      <c r="M69" s="41"/>
      <c r="N69" s="41"/>
      <c r="O69" s="41"/>
      <c r="P69" s="41"/>
      <c r="Q69" s="41"/>
      <c r="R69" s="41"/>
      <c r="S69" s="41"/>
      <c r="T69" s="150"/>
      <c r="U69" s="112"/>
      <c r="V69" s="200"/>
      <c r="W69" s="200"/>
      <c r="X69" s="200"/>
      <c r="Y69" s="200"/>
    </row>
    <row r="70" spans="1:25" ht="12.75">
      <c r="A70" s="38"/>
      <c r="K70" s="41"/>
      <c r="L70" s="41"/>
      <c r="M70" s="41"/>
      <c r="N70" s="41"/>
      <c r="O70" s="41"/>
      <c r="P70" s="41"/>
      <c r="Q70" s="41"/>
      <c r="R70" s="41"/>
      <c r="S70" s="41"/>
      <c r="T70" s="150"/>
      <c r="U70" s="112"/>
      <c r="V70" s="200"/>
      <c r="W70" s="200"/>
      <c r="X70" s="200"/>
      <c r="Y70" s="200"/>
    </row>
    <row r="71" spans="1:25" s="14" customFormat="1" ht="7.5" customHeight="1" thickBot="1">
      <c r="A71" s="86"/>
      <c r="B71" s="86"/>
      <c r="C71" s="86"/>
      <c r="D71" s="86"/>
      <c r="E71" s="86"/>
      <c r="F71" s="86"/>
      <c r="G71" s="86"/>
      <c r="H71" s="86"/>
      <c r="I71" s="86"/>
      <c r="J71" s="86"/>
      <c r="K71" s="86"/>
      <c r="L71" s="86"/>
      <c r="M71" s="86"/>
      <c r="N71" s="86"/>
      <c r="O71" s="86"/>
      <c r="P71" s="86"/>
      <c r="Q71" s="86"/>
      <c r="R71" s="86"/>
      <c r="S71" s="86"/>
      <c r="T71" s="122"/>
      <c r="U71" s="86"/>
      <c r="V71" s="86"/>
      <c r="W71" s="86"/>
      <c r="X71" s="86"/>
      <c r="Y71" s="86"/>
    </row>
    <row r="72" spans="1:25" s="14" customFormat="1" ht="12.75">
      <c r="A72" s="60" t="s">
        <v>130</v>
      </c>
      <c r="L72" s="213" t="s">
        <v>131</v>
      </c>
      <c r="M72" s="213"/>
      <c r="N72" s="213"/>
      <c r="T72" s="41"/>
      <c r="Y72" s="87" t="s">
        <v>232</v>
      </c>
    </row>
  </sheetData>
  <sheetProtection password="FD2B" sheet="1" objects="1" scenarios="1"/>
  <mergeCells count="90">
    <mergeCell ref="A1:Y1"/>
    <mergeCell ref="A2:Y2"/>
    <mergeCell ref="A4:L4"/>
    <mergeCell ref="N4:Y4"/>
    <mergeCell ref="B5:L5"/>
    <mergeCell ref="Q5:T5"/>
    <mergeCell ref="U5:V5"/>
    <mergeCell ref="W5:Y5"/>
    <mergeCell ref="B9:L9"/>
    <mergeCell ref="R9:Y9"/>
    <mergeCell ref="B6:L6"/>
    <mergeCell ref="N6:P6"/>
    <mergeCell ref="Q6:T6"/>
    <mergeCell ref="U6:V6"/>
    <mergeCell ref="W6:Y6"/>
    <mergeCell ref="A7:D7"/>
    <mergeCell ref="N7:Q7"/>
    <mergeCell ref="R7:T7"/>
    <mergeCell ref="U7:V7"/>
    <mergeCell ref="W7:Y7"/>
    <mergeCell ref="A8:L8"/>
    <mergeCell ref="R8:T8"/>
    <mergeCell ref="U8:V8"/>
    <mergeCell ref="W8:Y8"/>
    <mergeCell ref="Q11:T11"/>
    <mergeCell ref="V11:Y11"/>
    <mergeCell ref="Q14:T14"/>
    <mergeCell ref="V14:Y14"/>
    <mergeCell ref="Q17:T17"/>
    <mergeCell ref="V17:Y17"/>
    <mergeCell ref="L19:O19"/>
    <mergeCell ref="Q19:T19"/>
    <mergeCell ref="V19:Y19"/>
    <mergeCell ref="V32:Y32"/>
    <mergeCell ref="L22:O22"/>
    <mergeCell ref="Q22:T22"/>
    <mergeCell ref="L25:O25"/>
    <mergeCell ref="Q25:T25"/>
    <mergeCell ref="L28:O28"/>
    <mergeCell ref="Q28:T28"/>
    <mergeCell ref="V21:Y21"/>
    <mergeCell ref="I30:J30"/>
    <mergeCell ref="L30:O30"/>
    <mergeCell ref="A32:J32"/>
    <mergeCell ref="L32:O32"/>
    <mergeCell ref="Q32:T32"/>
    <mergeCell ref="L34:O34"/>
    <mergeCell ref="Q34:T34"/>
    <mergeCell ref="V34:Y34"/>
    <mergeCell ref="L37:O37"/>
    <mergeCell ref="Q37:T37"/>
    <mergeCell ref="L40:O40"/>
    <mergeCell ref="Q40:T40"/>
    <mergeCell ref="L43:O43"/>
    <mergeCell ref="Q43:T43"/>
    <mergeCell ref="L46:O46"/>
    <mergeCell ref="Q46:T46"/>
    <mergeCell ref="C49:K49"/>
    <mergeCell ref="L49:O49"/>
    <mergeCell ref="Q49:T49"/>
    <mergeCell ref="C50:K50"/>
    <mergeCell ref="L50:O50"/>
    <mergeCell ref="Q50:T50"/>
    <mergeCell ref="C51:K51"/>
    <mergeCell ref="L51:O51"/>
    <mergeCell ref="Q51:T51"/>
    <mergeCell ref="C52:K52"/>
    <mergeCell ref="L52:O52"/>
    <mergeCell ref="Q52:T52"/>
    <mergeCell ref="N62:O62"/>
    <mergeCell ref="Q62:T62"/>
    <mergeCell ref="V62:Y62"/>
    <mergeCell ref="V56:Y56"/>
    <mergeCell ref="A54:H54"/>
    <mergeCell ref="I54:J54"/>
    <mergeCell ref="L54:O54"/>
    <mergeCell ref="A56:J56"/>
    <mergeCell ref="L56:O56"/>
    <mergeCell ref="Q56:T56"/>
    <mergeCell ref="L58:O58"/>
    <mergeCell ref="Q58:T58"/>
    <mergeCell ref="V58:Y58"/>
    <mergeCell ref="Q60:T60"/>
    <mergeCell ref="V60:Y60"/>
    <mergeCell ref="V68:Y68"/>
    <mergeCell ref="L72:N72"/>
    <mergeCell ref="L65:O65"/>
    <mergeCell ref="Q65:T65"/>
    <mergeCell ref="L66:O66"/>
    <mergeCell ref="Q66:T66"/>
  </mergeCells>
  <printOptions horizontalCentered="1"/>
  <pageMargins left="0.5" right="0.5" top="0.5" bottom="0.25" header="0" footer="0"/>
  <pageSetup blackAndWhite="1"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Richard M. Hickman, Executive Director</Manager>
  <Company>Ohio Facilities Construction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F340-04</dc:title>
  <dc:subject>Change Order Form</dc:subject>
  <dc:creator>Lane Beougher, AIA, FCSI, Assoc. DBIA, LEED AP</dc:creator>
  <cp:keywords/>
  <dc:description/>
  <cp:lastModifiedBy>WSU</cp:lastModifiedBy>
  <cp:lastPrinted>2014-03-25T15:36:29Z</cp:lastPrinted>
  <dcterms:created xsi:type="dcterms:W3CDTF">2002-11-18T19:21:47Z</dcterms:created>
  <dcterms:modified xsi:type="dcterms:W3CDTF">2014-03-26T13:47:16Z</dcterms:modified>
  <cp:category/>
  <cp:version/>
  <cp:contentType/>
  <cp:contentStatus/>
</cp:coreProperties>
</file>